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i_SVN\2020_195_generel_Benesov\Stupne\C_tabulky\"/>
    </mc:Choice>
  </mc:AlternateContent>
  <xr:revisionPtr revIDLastSave="0" documentId="13_ncr:1_{E73CDAB0-0DF2-4742-AB97-5414A26B5753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PU1" sheetId="10" r:id="rId1"/>
    <sheet name="PU2" sheetId="9" r:id="rId2"/>
    <sheet name="PU3" sheetId="8" r:id="rId3"/>
    <sheet name="naklady" sheetId="4" r:id="rId4"/>
  </sheets>
  <definedNames>
    <definedName name="_xlnm._FilterDatabase" localSheetId="0" hidden="1">'PU1'!$B$2:$M$51</definedName>
    <definedName name="_xlnm._FilterDatabase" localSheetId="1" hidden="1">'PU2'!$C$2:$C$416</definedName>
    <definedName name="_xlnm._FilterDatabase" localSheetId="2" hidden="1">'PU3'!$B$2:$M$8</definedName>
    <definedName name="_xlnm.Extract" localSheetId="0">'PU1'!#REF!</definedName>
    <definedName name="_xlnm.Extract" localSheetId="1">'PU2'!#REF!</definedName>
    <definedName name="_xlnm.Extract" localSheetId="2">'PU3'!#REF!</definedName>
    <definedName name="_xlnm.Criteria" localSheetId="0">'PU1'!$B$3:$B$51</definedName>
    <definedName name="_xlnm.Criteria" localSheetId="1">'PU2'!$B$3:$B$56</definedName>
    <definedName name="_xlnm.Criteria" localSheetId="2">'PU3'!$B$3:$B$8</definedName>
    <definedName name="_xlnm.Print_Titles" localSheetId="0">'PU1'!$2:$2</definedName>
    <definedName name="_xlnm.Print_Titles" localSheetId="1">'PU2'!$2:$2</definedName>
    <definedName name="_xlnm.Print_Titles" localSheetId="2">'PU3'!$2:$2</definedName>
    <definedName name="_xlnm.Print_Area" localSheetId="3">naklady!$A$1:$C$16</definedName>
    <definedName name="_xlnm.Print_Area" localSheetId="0">'PU1'!$A$1:$K$52</definedName>
    <definedName name="_xlnm.Print_Area" localSheetId="1">'PU2'!$A$1:$K$64</definedName>
    <definedName name="_xlnm.Print_Area" localSheetId="2">'PU3'!$A$1:$K$12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9" l="1"/>
  <c r="J35" i="9"/>
  <c r="J38" i="9"/>
  <c r="J37" i="9"/>
  <c r="J60" i="9"/>
  <c r="J59" i="9"/>
  <c r="B15" i="4"/>
  <c r="B14" i="4"/>
  <c r="B12" i="4"/>
  <c r="B11" i="4"/>
  <c r="B9" i="4"/>
  <c r="B8" i="4"/>
  <c r="B7" i="4"/>
  <c r="B6" i="4"/>
  <c r="B5" i="4"/>
  <c r="B4" i="4"/>
  <c r="B3" i="4"/>
  <c r="J18" i="9" l="1"/>
  <c r="J17" i="9"/>
  <c r="J16" i="9"/>
  <c r="J15" i="9"/>
  <c r="J14" i="9"/>
  <c r="J13" i="9"/>
  <c r="J12" i="9"/>
  <c r="J11" i="9"/>
  <c r="J10" i="9"/>
  <c r="J26" i="10"/>
  <c r="J25" i="10"/>
  <c r="J24" i="10"/>
  <c r="J23" i="10"/>
  <c r="J22" i="10"/>
  <c r="J21" i="10"/>
  <c r="J20" i="10"/>
  <c r="K20" i="10" s="1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K32" i="10" s="1"/>
  <c r="J31" i="10"/>
  <c r="J30" i="10"/>
  <c r="J29" i="10"/>
  <c r="J28" i="10"/>
  <c r="J27" i="10"/>
  <c r="J19" i="10"/>
  <c r="J18" i="10"/>
  <c r="J17" i="10"/>
  <c r="J16" i="10"/>
  <c r="J15" i="10"/>
  <c r="J14" i="10"/>
  <c r="J13" i="10"/>
  <c r="K13" i="10" s="1"/>
  <c r="J12" i="10"/>
  <c r="J11" i="10"/>
  <c r="J10" i="10"/>
  <c r="J9" i="10"/>
  <c r="J8" i="10"/>
  <c r="J7" i="10"/>
  <c r="J6" i="10"/>
  <c r="J5" i="10"/>
  <c r="J4" i="10"/>
  <c r="J3" i="10"/>
  <c r="J63" i="9"/>
  <c r="J62" i="9"/>
  <c r="J61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9" i="9"/>
  <c r="J8" i="9"/>
  <c r="J7" i="9"/>
  <c r="J6" i="9"/>
  <c r="J5" i="9"/>
  <c r="J4" i="9"/>
  <c r="J3" i="9"/>
  <c r="J64" i="9" s="1"/>
  <c r="J8" i="8"/>
  <c r="J7" i="8"/>
  <c r="C6" i="4" s="1"/>
  <c r="J6" i="8"/>
  <c r="C4" i="4" s="1"/>
  <c r="J5" i="8"/>
  <c r="J4" i="8"/>
  <c r="J3" i="8"/>
  <c r="K45" i="10" l="1"/>
  <c r="J52" i="10"/>
  <c r="K3" i="10"/>
  <c r="K27" i="10"/>
  <c r="K39" i="10"/>
  <c r="K3" i="8"/>
  <c r="J12" i="8"/>
  <c r="C7" i="4"/>
  <c r="K10" i="9"/>
  <c r="C5" i="4" s="1"/>
  <c r="K27" i="9"/>
  <c r="C9" i="4" s="1"/>
  <c r="K3" i="9"/>
  <c r="C3" i="4" s="1"/>
  <c r="K40" i="9"/>
  <c r="C11" i="4" s="1"/>
  <c r="K48" i="9"/>
  <c r="C13" i="4" s="1"/>
  <c r="K34" i="9"/>
  <c r="C10" i="4" s="1"/>
  <c r="K20" i="9"/>
  <c r="C8" i="4" s="1"/>
  <c r="K45" i="9"/>
  <c r="C12" i="4" s="1"/>
  <c r="K53" i="9"/>
  <c r="C14" i="4" s="1"/>
  <c r="K57" i="9"/>
  <c r="C15" i="4" s="1"/>
  <c r="C16" i="4" l="1"/>
</calcChain>
</file>

<file path=xl/sharedStrings.xml><?xml version="1.0" encoding="utf-8"?>
<sst xmlns="http://schemas.openxmlformats.org/spreadsheetml/2006/main" count="290" uniqueCount="160">
  <si>
    <t>Trávník parkový</t>
  </si>
  <si>
    <t>Název</t>
  </si>
  <si>
    <t>Svažitost</t>
  </si>
  <si>
    <t>Úkon</t>
  </si>
  <si>
    <t>Uválcování trávníku v rovině a svahu do 1:5</t>
  </si>
  <si>
    <t>Hnojení půdy umělým hnojivem na široko v rovině a svahu do 1:5</t>
  </si>
  <si>
    <t>Trávník luční</t>
  </si>
  <si>
    <t>Záhony trvalek</t>
  </si>
  <si>
    <t>Odstranění odkvetlých a odumřelých částí trvalek s odklizením odpadu do 20 km</t>
  </si>
  <si>
    <t>Pokryvné výsadby keřů</t>
  </si>
  <si>
    <t>Ochrana dřevin chemickým postřikem ručně</t>
  </si>
  <si>
    <t>Dosadba keřů</t>
  </si>
  <si>
    <t>Odplevelení dřevin soliterních v rovině a svahu do 1:5</t>
  </si>
  <si>
    <t>Živé ploty - tvarované</t>
  </si>
  <si>
    <t>Hnojivo pro okrasné dřeviny</t>
  </si>
  <si>
    <t>Koeficient výměry</t>
  </si>
  <si>
    <t>Solitérní keře</t>
  </si>
  <si>
    <t>Řez keřů ve skupině</t>
  </si>
  <si>
    <t>Pokosení trávníku parkového s odvozem do 20 km v rovině a svahu do 1:5</t>
  </si>
  <si>
    <t>Vyhrabání trávníku v rovině a svahu do 1:5</t>
  </si>
  <si>
    <t>Provzdušnění trávníku bez přísevu travního osiva v rovině nebo na svahu do 1:5</t>
  </si>
  <si>
    <t>Chemické odplevelení postřikem na široko v rovině a svahu do 1:5</t>
  </si>
  <si>
    <t>Shrabání listí v rovině a svahu do 1:5</t>
  </si>
  <si>
    <t>Pokosení trávníku lučního s odvozem do 20 km v rovině a svahu do 1:5</t>
  </si>
  <si>
    <t>Zalití rostlin vodou</t>
  </si>
  <si>
    <t>Řez a tvarování živých plotů s odvozem odpadu do 20 km</t>
  </si>
  <si>
    <t>Cena (Kč)</t>
  </si>
  <si>
    <t>Celkem</t>
  </si>
  <si>
    <t>Celková cena za údržbu (Kč)</t>
  </si>
  <si>
    <r>
      <t>Výměra (m</t>
    </r>
    <r>
      <rPr>
        <b/>
        <vertAlign val="superscript"/>
        <sz val="10"/>
        <color theme="1"/>
        <rFont val="Tahoma"/>
        <family val="2"/>
        <charset val="238"/>
      </rPr>
      <t>2</t>
    </r>
    <r>
      <rPr>
        <b/>
        <sz val="10"/>
        <color theme="1"/>
        <rFont val="Tahoma"/>
        <family val="2"/>
        <charset val="238"/>
      </rPr>
      <t>) Počet (ks)</t>
    </r>
  </si>
  <si>
    <t>Počet opakování v roce</t>
  </si>
  <si>
    <t>hnojivo průmyslové Cererit</t>
  </si>
  <si>
    <t>Hnojivo na růže a trvalky</t>
  </si>
  <si>
    <t>Intenzitní třída</t>
  </si>
  <si>
    <t>Jednotková cena (Kč)</t>
  </si>
  <si>
    <t>Řez keřů</t>
  </si>
  <si>
    <t>Vypletí záhonu květin s naložením a odvozem odpadu do 20 km</t>
  </si>
  <si>
    <t>Odplevelení souvislých keřových skupin</t>
  </si>
  <si>
    <t>Zasekávání hran záhonů</t>
  </si>
  <si>
    <t>Vláčení trávníkovými branami</t>
  </si>
  <si>
    <t>Hnojivo průmyslové Cererit</t>
  </si>
  <si>
    <r>
      <t>Chemická ochrana proti škůdcům (na m</t>
    </r>
    <r>
      <rPr>
        <vertAlign val="superscript"/>
        <sz val="9"/>
        <color theme="1"/>
        <rFont val="Tahoma"/>
        <family val="2"/>
        <charset val="238"/>
      </rPr>
      <t>2</t>
    </r>
    <r>
      <rPr>
        <sz val="9"/>
        <color theme="1"/>
        <rFont val="Tahoma"/>
        <family val="2"/>
        <charset val="238"/>
      </rPr>
      <t>)</t>
    </r>
  </si>
  <si>
    <t>Dovoz vody pro zálivku na vzdálenost do 1000 m</t>
  </si>
  <si>
    <t>Odstranění odkvetlých a odumřelých částí rostlin s odklizením odpadu do 20 km</t>
  </si>
  <si>
    <t>Pokosení porostu s odvozem do 20 km v rovině a svahu do 1:5</t>
  </si>
  <si>
    <t>selektivní herbicid na hubení dvouděložných plevelů</t>
  </si>
  <si>
    <r>
      <t>Chemická ochrana proti škůdcům (na m</t>
    </r>
    <r>
      <rPr>
        <vertAlign val="superscript"/>
        <sz val="9"/>
        <rFont val="Tahoma"/>
        <family val="2"/>
        <charset val="238"/>
      </rPr>
      <t>2</t>
    </r>
    <r>
      <rPr>
        <sz val="9"/>
        <rFont val="Tahoma"/>
        <family val="2"/>
        <charset val="238"/>
      </rPr>
      <t>)</t>
    </r>
  </si>
  <si>
    <t>Sportovní trávník (hřišťový)</t>
  </si>
  <si>
    <t>Ruderální porost</t>
  </si>
  <si>
    <t>Travní porost lesní</t>
  </si>
  <si>
    <t>Záhony smíšené</t>
  </si>
  <si>
    <t>Záhon skalkový</t>
  </si>
  <si>
    <t>Zapojené skupiny keřů (keřové porosty)</t>
  </si>
  <si>
    <t>Keřové porosty tvarované</t>
  </si>
  <si>
    <t>Hnojivo univerzální</t>
  </si>
  <si>
    <t>Odstranění odkvetlých a odumřelých částí květin s odklizením odpadu do 20 km</t>
  </si>
  <si>
    <t>Název vegetačního prvku</t>
  </si>
  <si>
    <t>Cena celkem (za jednotlivé vegetační prvky)</t>
  </si>
  <si>
    <t>Plán údržby 1 - cena celkem</t>
  </si>
  <si>
    <t>Plochy dle generelu zeleně</t>
  </si>
  <si>
    <t>3/ZK</t>
  </si>
  <si>
    <t>14/U</t>
  </si>
  <si>
    <t>20/ZK</t>
  </si>
  <si>
    <t>26/ZD</t>
  </si>
  <si>
    <t>31/ZK</t>
  </si>
  <si>
    <t>32/U</t>
  </si>
  <si>
    <t>33/U</t>
  </si>
  <si>
    <t>37/ZC</t>
  </si>
  <si>
    <t>39/U</t>
  </si>
  <si>
    <t>40/ZK</t>
  </si>
  <si>
    <t>41/H</t>
  </si>
  <si>
    <t>42/H</t>
  </si>
  <si>
    <t>43/P</t>
  </si>
  <si>
    <t>50/P</t>
  </si>
  <si>
    <t>55/U</t>
  </si>
  <si>
    <t>58/P</t>
  </si>
  <si>
    <t>67/ZD</t>
  </si>
  <si>
    <t>69/U</t>
  </si>
  <si>
    <t>77/U</t>
  </si>
  <si>
    <t>98/ZK</t>
  </si>
  <si>
    <t>110/ZK</t>
  </si>
  <si>
    <t>118/ZK</t>
  </si>
  <si>
    <t>1/ZB</t>
  </si>
  <si>
    <t>6/ZD</t>
  </si>
  <si>
    <t>7/ZD</t>
  </si>
  <si>
    <t>8/ST</t>
  </si>
  <si>
    <t>9/ZB</t>
  </si>
  <si>
    <t>13/ZB</t>
  </si>
  <si>
    <t>15/ZB</t>
  </si>
  <si>
    <t>16/ZD</t>
  </si>
  <si>
    <t>18/ZB</t>
  </si>
  <si>
    <t>21/ST</t>
  </si>
  <si>
    <t>23/ST</t>
  </si>
  <si>
    <t>24/ZD</t>
  </si>
  <si>
    <t>27/ZB</t>
  </si>
  <si>
    <t>28/ZD</t>
  </si>
  <si>
    <t>29/ST</t>
  </si>
  <si>
    <t>30/ZD</t>
  </si>
  <si>
    <t>34/ZC</t>
  </si>
  <si>
    <t>35/ZD</t>
  </si>
  <si>
    <t>38/ST</t>
  </si>
  <si>
    <t>44/U</t>
  </si>
  <si>
    <t>47/ZD</t>
  </si>
  <si>
    <t>53/ZB</t>
  </si>
  <si>
    <t>59/ST</t>
  </si>
  <si>
    <t>60/ZK</t>
  </si>
  <si>
    <t>61/UL</t>
  </si>
  <si>
    <t>62/ZB</t>
  </si>
  <si>
    <t>63/ZD</t>
  </si>
  <si>
    <t>64/UL</t>
  </si>
  <si>
    <t>68/ZC</t>
  </si>
  <si>
    <t>71/ZK</t>
  </si>
  <si>
    <t>73/ZD</t>
  </si>
  <si>
    <t>74/ZB</t>
  </si>
  <si>
    <t>75/ZC</t>
  </si>
  <si>
    <t>76/ZD</t>
  </si>
  <si>
    <t>78/UL</t>
  </si>
  <si>
    <t>84/ZD</t>
  </si>
  <si>
    <t>86/ZB</t>
  </si>
  <si>
    <t>87/ZD</t>
  </si>
  <si>
    <t>91/ZC</t>
  </si>
  <si>
    <t>92/ZS</t>
  </si>
  <si>
    <t>96/ZC</t>
  </si>
  <si>
    <t>97/ZB</t>
  </si>
  <si>
    <t>99/UL</t>
  </si>
  <si>
    <t>100/ZB</t>
  </si>
  <si>
    <t>101/ZD</t>
  </si>
  <si>
    <t>107/ZD</t>
  </si>
  <si>
    <t>111/ZB</t>
  </si>
  <si>
    <t>112/ZK</t>
  </si>
  <si>
    <t>113/ZD</t>
  </si>
  <si>
    <t>115/ZD</t>
  </si>
  <si>
    <t>119/ZD</t>
  </si>
  <si>
    <t>120/ZK</t>
  </si>
  <si>
    <t>121/ST</t>
  </si>
  <si>
    <t>123/ZD</t>
  </si>
  <si>
    <t>125/ZD</t>
  </si>
  <si>
    <t>129/ZD</t>
  </si>
  <si>
    <t>130/ZB</t>
  </si>
  <si>
    <t>132/ZS</t>
  </si>
  <si>
    <t>134/UL</t>
  </si>
  <si>
    <t>135/ST</t>
  </si>
  <si>
    <t>140/ST</t>
  </si>
  <si>
    <t>142/R</t>
  </si>
  <si>
    <t>Plán údržby 2 - cena celkem</t>
  </si>
  <si>
    <t>Plán údržby 3 - cena celkem</t>
  </si>
  <si>
    <t>45/T</t>
  </si>
  <si>
    <t>46/LD</t>
  </si>
  <si>
    <t>48/ZD</t>
  </si>
  <si>
    <t>94/ZD</t>
  </si>
  <si>
    <t>95/ZD</t>
  </si>
  <si>
    <t>106/ZD</t>
  </si>
  <si>
    <t>117/ZD</t>
  </si>
  <si>
    <t>122/ZD</t>
  </si>
  <si>
    <t>141/T</t>
  </si>
  <si>
    <t>PLÁN ÚDRŽBY 1</t>
  </si>
  <si>
    <t>PLÁN ÚDRŽBY 2</t>
  </si>
  <si>
    <t>PLÁN ÚDRŽBY 3</t>
  </si>
  <si>
    <t>CELKOVÉ NÁKLADY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</si>
  <si>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Počet (ks)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</si>
</sst>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"/>
    <numFmt numFmtId="167" formatCode="#,##0.00_ ;\-#,##0.00\ 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9"/>
      <color theme="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vertAlign val="superscript"/>
      <sz val="9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6" fillId="0" borderId="0"/>
    <xf numFmtId="9" fontId="1" fillId="0" borderId="0" applyFont="0" applyFill="0" applyBorder="0" applyAlignment="0" applyProtection="0"/>
  </cellStyleXfs>
  <cellXfs count="263">
    <xf numFmtId="0" fontId="0" fillId="0" borderId="0" xfId="0"/>
    <xf numFmtId="3" fontId="6" fillId="0" borderId="0" xfId="0" applyNumberFormat="1" applyFont="1"/>
    <xf numFmtId="3" fontId="6" fillId="0" borderId="0" xfId="1" applyNumberFormat="1" applyFont="1"/>
    <xf numFmtId="0" fontId="0" fillId="0" borderId="0" xfId="0"/>
    <xf numFmtId="4" fontId="6" fillId="0" borderId="0" xfId="0" applyNumberFormat="1" applyFont="1" applyBorder="1"/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Border="1"/>
    <xf numFmtId="4" fontId="0" fillId="0" borderId="0" xfId="0" applyNumberFormat="1" applyFont="1"/>
    <xf numFmtId="2" fontId="0" fillId="0" borderId="0" xfId="0" applyNumberFormat="1"/>
    <xf numFmtId="0" fontId="0" fillId="0" borderId="0" xfId="0"/>
    <xf numFmtId="0" fontId="6" fillId="0" borderId="0" xfId="0" applyFont="1"/>
    <xf numFmtId="0" fontId="6" fillId="0" borderId="0" xfId="0" applyFont="1" applyBorder="1"/>
    <xf numFmtId="3" fontId="6" fillId="0" borderId="0" xfId="1" applyNumberFormat="1" applyFont="1" applyBorder="1"/>
    <xf numFmtId="4" fontId="6" fillId="0" borderId="0" xfId="0" applyNumberFormat="1" applyFont="1"/>
    <xf numFmtId="166" fontId="6" fillId="0" borderId="0" xfId="1" applyNumberFormat="1" applyFont="1"/>
    <xf numFmtId="3" fontId="6" fillId="0" borderId="1" xfId="1" applyNumberFormat="1" applyFont="1" applyFill="1" applyBorder="1" applyAlignment="1"/>
    <xf numFmtId="0" fontId="17" fillId="0" borderId="0" xfId="0" applyFont="1"/>
    <xf numFmtId="165" fontId="6" fillId="0" borderId="0" xfId="1" applyNumberFormat="1" applyFont="1" applyBorder="1"/>
    <xf numFmtId="9" fontId="0" fillId="0" borderId="0" xfId="8" applyFont="1"/>
    <xf numFmtId="0" fontId="6" fillId="0" borderId="1" xfId="0" applyFont="1" applyBorder="1"/>
    <xf numFmtId="3" fontId="6" fillId="0" borderId="1" xfId="1" applyNumberFormat="1" applyFont="1" applyBorder="1"/>
    <xf numFmtId="166" fontId="6" fillId="0" borderId="1" xfId="1" applyNumberFormat="1" applyFont="1" applyBorder="1"/>
    <xf numFmtId="4" fontId="6" fillId="0" borderId="1" xfId="0" applyNumberFormat="1" applyFont="1" applyBorder="1"/>
    <xf numFmtId="0" fontId="6" fillId="0" borderId="1" xfId="0" applyFont="1" applyFill="1" applyBorder="1"/>
    <xf numFmtId="3" fontId="6" fillId="0" borderId="1" xfId="0" applyNumberFormat="1" applyFont="1" applyBorder="1"/>
    <xf numFmtId="0" fontId="13" fillId="0" borderId="1" xfId="0" applyFont="1" applyBorder="1"/>
    <xf numFmtId="3" fontId="13" fillId="0" borderId="1" xfId="1" applyNumberFormat="1" applyFont="1" applyBorder="1"/>
    <xf numFmtId="4" fontId="13" fillId="0" borderId="1" xfId="0" applyNumberFormat="1" applyFont="1" applyBorder="1"/>
    <xf numFmtId="0" fontId="8" fillId="0" borderId="0" xfId="0" applyFont="1" applyBorder="1"/>
    <xf numFmtId="0" fontId="8" fillId="0" borderId="5" xfId="0" applyFont="1" applyBorder="1" applyAlignment="1">
      <alignment horizontal="right"/>
    </xf>
    <xf numFmtId="0" fontId="8" fillId="0" borderId="6" xfId="0" applyFont="1" applyBorder="1"/>
    <xf numFmtId="4" fontId="9" fillId="0" borderId="7" xfId="0" applyNumberFormat="1" applyFont="1" applyBorder="1"/>
    <xf numFmtId="4" fontId="8" fillId="0" borderId="3" xfId="0" applyNumberFormat="1" applyFont="1" applyBorder="1"/>
    <xf numFmtId="3" fontId="6" fillId="0" borderId="1" xfId="1" applyNumberFormat="1" applyFont="1" applyFill="1" applyBorder="1"/>
    <xf numFmtId="4" fontId="6" fillId="0" borderId="1" xfId="0" applyNumberFormat="1" applyFont="1" applyFill="1" applyBorder="1"/>
    <xf numFmtId="4" fontId="13" fillId="0" borderId="1" xfId="0" applyNumberFormat="1" applyFont="1" applyFill="1" applyBorder="1"/>
    <xf numFmtId="0" fontId="13" fillId="0" borderId="1" xfId="0" applyFont="1" applyFill="1" applyBorder="1"/>
    <xf numFmtId="3" fontId="6" fillId="0" borderId="1" xfId="0" applyNumberFormat="1" applyFont="1" applyFill="1" applyBorder="1"/>
    <xf numFmtId="3" fontId="13" fillId="0" borderId="1" xfId="1" applyNumberFormat="1" applyFont="1" applyFill="1" applyBorder="1"/>
    <xf numFmtId="0" fontId="8" fillId="0" borderId="6" xfId="0" applyNumberFormat="1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center" vertical="center" wrapText="1"/>
    </xf>
    <xf numFmtId="166" fontId="3" fillId="0" borderId="9" xfId="1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wrapText="1"/>
    </xf>
    <xf numFmtId="0" fontId="6" fillId="0" borderId="12" xfId="0" applyFont="1" applyFill="1" applyBorder="1"/>
    <xf numFmtId="3" fontId="6" fillId="0" borderId="12" xfId="1" applyNumberFormat="1" applyFont="1" applyFill="1" applyBorder="1"/>
    <xf numFmtId="4" fontId="6" fillId="0" borderId="12" xfId="0" applyNumberFormat="1" applyFont="1" applyFill="1" applyBorder="1"/>
    <xf numFmtId="0" fontId="6" fillId="0" borderId="17" xfId="0" applyFont="1" applyFill="1" applyBorder="1"/>
    <xf numFmtId="3" fontId="6" fillId="0" borderId="17" xfId="1" applyNumberFormat="1" applyFont="1" applyFill="1" applyBorder="1"/>
    <xf numFmtId="4" fontId="6" fillId="0" borderId="17" xfId="0" applyNumberFormat="1" applyFont="1" applyFill="1" applyBorder="1"/>
    <xf numFmtId="0" fontId="8" fillId="0" borderId="19" xfId="0" applyFont="1" applyFill="1" applyBorder="1" applyAlignment="1">
      <alignment horizontal="center"/>
    </xf>
    <xf numFmtId="0" fontId="6" fillId="0" borderId="9" xfId="0" applyFont="1" applyFill="1" applyBorder="1"/>
    <xf numFmtId="3" fontId="6" fillId="0" borderId="9" xfId="1" applyNumberFormat="1" applyFont="1" applyFill="1" applyBorder="1"/>
    <xf numFmtId="4" fontId="6" fillId="0" borderId="9" xfId="0" applyNumberFormat="1" applyFont="1" applyFill="1" applyBorder="1"/>
    <xf numFmtId="4" fontId="13" fillId="0" borderId="12" xfId="0" applyNumberFormat="1" applyFont="1" applyFill="1" applyBorder="1"/>
    <xf numFmtId="3" fontId="6" fillId="0" borderId="12" xfId="0" applyNumberFormat="1" applyFont="1" applyFill="1" applyBorder="1"/>
    <xf numFmtId="3" fontId="6" fillId="0" borderId="17" xfId="0" applyNumberFormat="1" applyFont="1" applyFill="1" applyBorder="1"/>
    <xf numFmtId="0" fontId="13" fillId="0" borderId="12" xfId="0" applyFont="1" applyFill="1" applyBorder="1"/>
    <xf numFmtId="3" fontId="13" fillId="0" borderId="12" xfId="1" applyNumberFormat="1" applyFont="1" applyFill="1" applyBorder="1"/>
    <xf numFmtId="0" fontId="13" fillId="0" borderId="17" xfId="0" applyFont="1" applyFill="1" applyBorder="1"/>
    <xf numFmtId="3" fontId="13" fillId="0" borderId="17" xfId="1" applyNumberFormat="1" applyFont="1" applyFill="1" applyBorder="1"/>
    <xf numFmtId="4" fontId="13" fillId="0" borderId="17" xfId="0" applyNumberFormat="1" applyFont="1" applyFill="1" applyBorder="1"/>
    <xf numFmtId="0" fontId="6" fillId="0" borderId="1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6" fillId="0" borderId="12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horizontal="center"/>
    </xf>
    <xf numFmtId="166" fontId="6" fillId="0" borderId="17" xfId="1" applyNumberFormat="1" applyFont="1" applyFill="1" applyBorder="1" applyAlignment="1">
      <alignment horizontal="center"/>
    </xf>
    <xf numFmtId="166" fontId="6" fillId="0" borderId="9" xfId="1" applyNumberFormat="1" applyFont="1" applyFill="1" applyBorder="1" applyAlignment="1">
      <alignment horizontal="center"/>
    </xf>
    <xf numFmtId="166" fontId="6" fillId="0" borderId="12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13" fillId="0" borderId="17" xfId="0" applyNumberFormat="1" applyFont="1" applyFill="1" applyBorder="1" applyAlignment="1">
      <alignment horizontal="center"/>
    </xf>
    <xf numFmtId="166" fontId="13" fillId="0" borderId="17" xfId="1" applyNumberFormat="1" applyFont="1" applyFill="1" applyBorder="1" applyAlignment="1">
      <alignment horizontal="center"/>
    </xf>
    <xf numFmtId="166" fontId="13" fillId="0" borderId="12" xfId="1" applyNumberFormat="1" applyFont="1" applyFill="1" applyBorder="1" applyAlignment="1">
      <alignment horizontal="center"/>
    </xf>
    <xf numFmtId="166" fontId="13" fillId="0" borderId="1" xfId="1" applyNumberFormat="1" applyFont="1" applyFill="1" applyBorder="1" applyAlignment="1">
      <alignment horizontal="center"/>
    </xf>
    <xf numFmtId="3" fontId="8" fillId="0" borderId="6" xfId="1" applyNumberFormat="1" applyFont="1" applyBorder="1" applyAlignment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3" fontId="6" fillId="0" borderId="17" xfId="1" applyNumberFormat="1" applyFont="1" applyBorder="1"/>
    <xf numFmtId="0" fontId="6" fillId="0" borderId="17" xfId="0" applyFont="1" applyBorder="1"/>
    <xf numFmtId="4" fontId="6" fillId="0" borderId="17" xfId="0" applyNumberFormat="1" applyFont="1" applyBorder="1"/>
    <xf numFmtId="3" fontId="6" fillId="0" borderId="8" xfId="1" applyNumberFormat="1" applyFont="1" applyBorder="1"/>
    <xf numFmtId="0" fontId="6" fillId="0" borderId="8" xfId="0" applyFont="1" applyBorder="1"/>
    <xf numFmtId="4" fontId="6" fillId="0" borderId="8" xfId="0" applyNumberFormat="1" applyFont="1" applyBorder="1"/>
    <xf numFmtId="0" fontId="3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6" fontId="6" fillId="0" borderId="8" xfId="1" applyNumberFormat="1" applyFont="1" applyBorder="1" applyAlignment="1">
      <alignment horizontal="center"/>
    </xf>
    <xf numFmtId="166" fontId="6" fillId="0" borderId="1" xfId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166" fontId="13" fillId="0" borderId="17" xfId="1" applyNumberFormat="1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3" fontId="6" fillId="0" borderId="12" xfId="1" applyNumberFormat="1" applyFont="1" applyBorder="1"/>
    <xf numFmtId="166" fontId="6" fillId="0" borderId="12" xfId="1" applyNumberFormat="1" applyFont="1" applyBorder="1" applyAlignment="1">
      <alignment horizontal="center"/>
    </xf>
    <xf numFmtId="0" fontId="6" fillId="0" borderId="12" xfId="0" applyFont="1" applyBorder="1"/>
    <xf numFmtId="4" fontId="6" fillId="0" borderId="12" xfId="0" applyNumberFormat="1" applyFont="1" applyBorder="1"/>
    <xf numFmtId="0" fontId="6" fillId="0" borderId="17" xfId="0" applyFont="1" applyBorder="1" applyAlignment="1">
      <alignment horizontal="center"/>
    </xf>
    <xf numFmtId="166" fontId="6" fillId="0" borderId="17" xfId="1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3" fontId="6" fillId="0" borderId="9" xfId="1" applyNumberFormat="1" applyFont="1" applyBorder="1"/>
    <xf numFmtId="166" fontId="6" fillId="0" borderId="9" xfId="1" applyNumberFormat="1" applyFont="1" applyBorder="1" applyAlignment="1">
      <alignment horizontal="center"/>
    </xf>
    <xf numFmtId="0" fontId="6" fillId="0" borderId="9" xfId="0" applyFont="1" applyBorder="1"/>
    <xf numFmtId="4" fontId="6" fillId="0" borderId="9" xfId="0" applyNumberFormat="1" applyFont="1" applyBorder="1"/>
    <xf numFmtId="0" fontId="0" fillId="0" borderId="7" xfId="0" applyBorder="1" applyAlignment="1">
      <alignment horizontal="center"/>
    </xf>
    <xf numFmtId="4" fontId="13" fillId="0" borderId="8" xfId="0" applyNumberFormat="1" applyFont="1" applyBorder="1"/>
    <xf numFmtId="4" fontId="13" fillId="0" borderId="12" xfId="0" applyNumberFormat="1" applyFont="1" applyBorder="1"/>
    <xf numFmtId="3" fontId="6" fillId="0" borderId="12" xfId="0" applyNumberFormat="1" applyFont="1" applyBorder="1"/>
    <xf numFmtId="166" fontId="6" fillId="0" borderId="12" xfId="0" applyNumberFormat="1" applyFont="1" applyBorder="1" applyAlignment="1">
      <alignment horizontal="center"/>
    </xf>
    <xf numFmtId="3" fontId="6" fillId="0" borderId="17" xfId="0" applyNumberFormat="1" applyFont="1" applyBorder="1"/>
    <xf numFmtId="166" fontId="6" fillId="0" borderId="17" xfId="0" applyNumberFormat="1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3" fontId="13" fillId="0" borderId="12" xfId="1" applyNumberFormat="1" applyFont="1" applyBorder="1"/>
    <xf numFmtId="166" fontId="13" fillId="0" borderId="12" xfId="1" applyNumberFormat="1" applyFont="1" applyBorder="1" applyAlignment="1">
      <alignment horizontal="center"/>
    </xf>
    <xf numFmtId="0" fontId="13" fillId="0" borderId="12" xfId="0" applyFont="1" applyBorder="1"/>
    <xf numFmtId="0" fontId="13" fillId="0" borderId="29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3" fontId="13" fillId="0" borderId="17" xfId="1" applyNumberFormat="1" applyFont="1" applyBorder="1"/>
    <xf numFmtId="0" fontId="13" fillId="0" borderId="17" xfId="0" applyFont="1" applyBorder="1"/>
    <xf numFmtId="4" fontId="13" fillId="0" borderId="17" xfId="0" applyNumberFormat="1" applyFont="1" applyBorder="1"/>
    <xf numFmtId="0" fontId="19" fillId="0" borderId="17" xfId="0" applyFont="1" applyFill="1" applyBorder="1"/>
    <xf numFmtId="0" fontId="20" fillId="0" borderId="41" xfId="0" applyFont="1" applyBorder="1"/>
    <xf numFmtId="0" fontId="20" fillId="0" borderId="42" xfId="0" applyFont="1" applyBorder="1"/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166" fontId="6" fillId="0" borderId="17" xfId="1" applyNumberFormat="1" applyFont="1" applyBorder="1"/>
    <xf numFmtId="166" fontId="6" fillId="0" borderId="12" xfId="1" applyNumberFormat="1" applyFont="1" applyBorder="1"/>
    <xf numFmtId="166" fontId="6" fillId="0" borderId="9" xfId="1" applyNumberFormat="1" applyFont="1" applyBorder="1"/>
    <xf numFmtId="0" fontId="6" fillId="0" borderId="14" xfId="0" applyFont="1" applyFill="1" applyBorder="1" applyAlignment="1">
      <alignment horizontal="left"/>
    </xf>
    <xf numFmtId="167" fontId="0" fillId="0" borderId="15" xfId="1" applyNumberFormat="1" applyFont="1" applyFill="1" applyBorder="1"/>
    <xf numFmtId="0" fontId="6" fillId="0" borderId="20" xfId="0" applyFont="1" applyBorder="1"/>
    <xf numFmtId="0" fontId="13" fillId="0" borderId="20" xfId="0" applyFont="1" applyBorder="1"/>
    <xf numFmtId="0" fontId="6" fillId="0" borderId="49" xfId="0" applyFont="1" applyFill="1" applyBorder="1" applyAlignment="1">
      <alignment horizontal="left"/>
    </xf>
    <xf numFmtId="3" fontId="6" fillId="0" borderId="4" xfId="1" applyNumberFormat="1" applyFont="1" applyFill="1" applyBorder="1" applyAlignment="1"/>
    <xf numFmtId="167" fontId="0" fillId="0" borderId="50" xfId="1" applyNumberFormat="1" applyFont="1" applyFill="1" applyBorder="1"/>
    <xf numFmtId="0" fontId="8" fillId="0" borderId="19" xfId="0" applyFont="1" applyFill="1" applyBorder="1" applyAlignment="1">
      <alignment horizontal="right"/>
    </xf>
    <xf numFmtId="0" fontId="9" fillId="0" borderId="9" xfId="0" applyFont="1" applyFill="1" applyBorder="1"/>
    <xf numFmtId="167" fontId="9" fillId="0" borderId="10" xfId="1" applyNumberFormat="1" applyFont="1" applyFill="1" applyBorder="1"/>
    <xf numFmtId="0" fontId="6" fillId="0" borderId="25" xfId="0" applyFont="1" applyFill="1" applyBorder="1" applyAlignment="1">
      <alignment horizontal="left"/>
    </xf>
    <xf numFmtId="3" fontId="0" fillId="0" borderId="8" xfId="1" applyNumberFormat="1" applyFont="1" applyFill="1" applyBorder="1"/>
    <xf numFmtId="167" fontId="0" fillId="0" borderId="24" xfId="1" applyNumberFormat="1" applyFont="1" applyFill="1" applyBorder="1"/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0" fillId="0" borderId="42" xfId="0" applyFont="1" applyFill="1" applyBorder="1"/>
    <xf numFmtId="166" fontId="6" fillId="0" borderId="0" xfId="1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6" fillId="0" borderId="30" xfId="0" applyFont="1" applyBorder="1"/>
    <xf numFmtId="0" fontId="20" fillId="0" borderId="43" xfId="0" applyFont="1" applyFill="1" applyBorder="1"/>
    <xf numFmtId="0" fontId="8" fillId="0" borderId="30" xfId="0" applyFont="1" applyBorder="1"/>
    <xf numFmtId="0" fontId="8" fillId="0" borderId="7" xfId="0" applyFont="1" applyBorder="1"/>
    <xf numFmtId="0" fontId="8" fillId="0" borderId="6" xfId="0" applyFont="1" applyBorder="1" applyAlignment="1">
      <alignment horizontal="right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4" fontId="0" fillId="0" borderId="35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5" fontId="8" fillId="0" borderId="9" xfId="1" applyNumberFormat="1" applyFont="1" applyBorder="1" applyAlignment="1">
      <alignment horizontal="center" vertical="center" wrapText="1"/>
    </xf>
    <xf numFmtId="166" fontId="8" fillId="0" borderId="9" xfId="1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23" fillId="0" borderId="0" xfId="0" applyFont="1"/>
    <xf numFmtId="0" fontId="8" fillId="0" borderId="2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4" fontId="6" fillId="0" borderId="35" xfId="0" applyNumberFormat="1" applyFont="1" applyBorder="1" applyAlignment="1">
      <alignment horizontal="center"/>
    </xf>
    <xf numFmtId="4" fontId="6" fillId="0" borderId="36" xfId="0" applyNumberFormat="1" applyFont="1" applyBorder="1" applyAlignment="1">
      <alignment horizontal="center"/>
    </xf>
    <xf numFmtId="4" fontId="6" fillId="0" borderId="3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35" xfId="0" applyNumberFormat="1" applyFont="1" applyFill="1" applyBorder="1" applyAlignment="1">
      <alignment horizontal="center"/>
    </xf>
    <xf numFmtId="4" fontId="6" fillId="0" borderId="36" xfId="0" applyNumberFormat="1" applyFont="1" applyFill="1" applyBorder="1" applyAlignment="1">
      <alignment horizontal="center"/>
    </xf>
    <xf numFmtId="4" fontId="6" fillId="0" borderId="37" xfId="0" applyNumberFormat="1" applyFont="1" applyFill="1" applyBorder="1" applyAlignment="1">
      <alignment horizontal="center"/>
    </xf>
    <xf numFmtId="4" fontId="13" fillId="0" borderId="35" xfId="0" applyNumberFormat="1" applyFont="1" applyFill="1" applyBorder="1" applyAlignment="1">
      <alignment horizontal="center"/>
    </xf>
    <xf numFmtId="4" fontId="13" fillId="0" borderId="36" xfId="0" applyNumberFormat="1" applyFont="1" applyFill="1" applyBorder="1" applyAlignment="1">
      <alignment horizontal="center"/>
    </xf>
    <xf numFmtId="4" fontId="13" fillId="0" borderId="37" xfId="0" applyNumberFormat="1" applyFont="1" applyFill="1" applyBorder="1" applyAlignment="1">
      <alignment horizontal="center"/>
    </xf>
    <xf numFmtId="4" fontId="8" fillId="0" borderId="7" xfId="0" applyNumberFormat="1" applyFont="1" applyBorder="1"/>
    <xf numFmtId="0" fontId="6" fillId="0" borderId="41" xfId="0" applyFont="1" applyBorder="1"/>
    <xf numFmtId="0" fontId="6" fillId="0" borderId="42" xfId="0" applyFont="1" applyBorder="1"/>
    <xf numFmtId="0" fontId="13" fillId="0" borderId="42" xfId="0" applyFont="1" applyBorder="1"/>
    <xf numFmtId="0" fontId="13" fillId="0" borderId="42" xfId="0" applyFont="1" applyFill="1" applyBorder="1"/>
    <xf numFmtId="0" fontId="13" fillId="0" borderId="20" xfId="0" applyFont="1" applyFill="1" applyBorder="1"/>
    <xf numFmtId="0" fontId="6" fillId="0" borderId="21" xfId="0" applyFont="1" applyBorder="1"/>
    <xf numFmtId="0" fontId="24" fillId="0" borderId="20" xfId="0" applyFont="1" applyBorder="1"/>
    <xf numFmtId="4" fontId="6" fillId="0" borderId="13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6" fillId="0" borderId="13" xfId="0" applyNumberFormat="1" applyFont="1" applyFill="1" applyBorder="1" applyAlignment="1">
      <alignment horizontal="center"/>
    </xf>
    <xf numFmtId="4" fontId="6" fillId="0" borderId="15" xfId="0" applyNumberFormat="1" applyFont="1" applyFill="1" applyBorder="1" applyAlignment="1">
      <alignment horizontal="center"/>
    </xf>
    <xf numFmtId="4" fontId="6" fillId="0" borderId="18" xfId="0" applyNumberFormat="1" applyFont="1" applyFill="1" applyBorder="1" applyAlignment="1">
      <alignment horizontal="center"/>
    </xf>
    <xf numFmtId="4" fontId="13" fillId="0" borderId="13" xfId="0" applyNumberFormat="1" applyFont="1" applyFill="1" applyBorder="1" applyAlignment="1">
      <alignment horizontal="center"/>
    </xf>
    <xf numFmtId="4" fontId="13" fillId="0" borderId="15" xfId="0" applyNumberFormat="1" applyFont="1" applyFill="1" applyBorder="1" applyAlignment="1">
      <alignment horizontal="center"/>
    </xf>
    <xf numFmtId="4" fontId="13" fillId="0" borderId="18" xfId="0" applyNumberFormat="1" applyFont="1" applyFill="1" applyBorder="1" applyAlignment="1">
      <alignment horizontal="center"/>
    </xf>
    <xf numFmtId="0" fontId="13" fillId="0" borderId="43" xfId="0" applyFont="1" applyFill="1" applyBorder="1"/>
    <xf numFmtId="0" fontId="8" fillId="0" borderId="21" xfId="0" applyFont="1" applyBorder="1" applyAlignment="1">
      <alignment horizontal="right"/>
    </xf>
    <xf numFmtId="0" fontId="8" fillId="0" borderId="51" xfId="0" applyFont="1" applyBorder="1" applyAlignment="1">
      <alignment horizontal="center"/>
    </xf>
    <xf numFmtId="0" fontId="8" fillId="0" borderId="51" xfId="0" applyFont="1" applyBorder="1"/>
    <xf numFmtId="3" fontId="8" fillId="0" borderId="51" xfId="1" applyNumberFormat="1" applyFont="1" applyBorder="1" applyAlignment="1">
      <alignment horizontal="center"/>
    </xf>
    <xf numFmtId="0" fontId="8" fillId="0" borderId="51" xfId="0" applyNumberFormat="1" applyFont="1" applyBorder="1" applyAlignment="1">
      <alignment horizontal="left"/>
    </xf>
    <xf numFmtId="4" fontId="8" fillId="0" borderId="43" xfId="0" applyNumberFormat="1" applyFont="1" applyBorder="1"/>
    <xf numFmtId="4" fontId="8" fillId="0" borderId="52" xfId="0" applyNumberFormat="1" applyFont="1" applyBorder="1"/>
  </cellXfs>
  <cellStyles count="9">
    <cellStyle name="Čárka" xfId="1" builtinId="3"/>
    <cellStyle name="Excel Built-in Normal" xfId="7" xr:uid="{00000000-0005-0000-0000-000001000000}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3 2" xfId="5" xr:uid="{00000000-0005-0000-0000-000005000000}"/>
    <cellStyle name="Normální 3 2 2" xfId="6" xr:uid="{00000000-0005-0000-0000-000006000000}"/>
    <cellStyle name="Normální 4" xfId="4" xr:uid="{00000000-0005-0000-0000-000007000000}"/>
    <cellStyle name="Procenta" xfId="8" builtinId="5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BEBEBE"/>
      <color rgb="FFC8C8C8"/>
      <color rgb="FFD2D2D2"/>
      <color rgb="FFDCDCDC"/>
      <color rgb="FFE6E6E6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C1E87-3265-4550-8176-EF21EA9EAFB0}">
  <sheetPr>
    <pageSetUpPr fitToPage="1"/>
  </sheetPr>
  <dimension ref="A1:K390"/>
  <sheetViews>
    <sheetView zoomScaleNormal="100" workbookViewId="0">
      <selection activeCell="O12" sqref="O12"/>
    </sheetView>
  </sheetViews>
  <sheetFormatPr defaultRowHeight="15" x14ac:dyDescent="0.25"/>
  <cols>
    <col min="1" max="1" width="15.5703125" style="14" bestFit="1" customWidth="1"/>
    <col min="2" max="2" width="40.140625" style="14" customWidth="1"/>
    <col min="3" max="3" width="9.85546875" style="76" customWidth="1"/>
    <col min="4" max="4" width="9.7109375" style="76" bestFit="1" customWidth="1"/>
    <col min="5" max="5" width="10.28515625" style="76" customWidth="1"/>
    <col min="6" max="6" width="10.85546875" style="21" customWidth="1"/>
    <col min="7" max="7" width="10.28515625" style="91" customWidth="1"/>
    <col min="8" max="8" width="66.28515625" style="14" customWidth="1"/>
    <col min="9" max="9" width="11.7109375" style="17" bestFit="1" customWidth="1"/>
    <col min="10" max="10" width="15" style="11" customWidth="1"/>
    <col min="11" max="11" width="25.28515625" style="14" bestFit="1" customWidth="1"/>
    <col min="12" max="16384" width="9.140625" style="9"/>
  </cols>
  <sheetData>
    <row r="1" spans="1:11" ht="28.5" customHeight="1" thickBot="1" x14ac:dyDescent="0.3">
      <c r="A1" s="210" t="s">
        <v>155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s="223" customFormat="1" ht="34.5" thickBot="1" x14ac:dyDescent="0.25">
      <c r="A2" s="216" t="s">
        <v>59</v>
      </c>
      <c r="B2" s="217" t="s">
        <v>56</v>
      </c>
      <c r="C2" s="218" t="s">
        <v>33</v>
      </c>
      <c r="D2" s="219" t="s">
        <v>2</v>
      </c>
      <c r="E2" s="219" t="s">
        <v>30</v>
      </c>
      <c r="F2" s="220" t="s">
        <v>159</v>
      </c>
      <c r="G2" s="221" t="s">
        <v>15</v>
      </c>
      <c r="H2" s="219" t="s">
        <v>3</v>
      </c>
      <c r="I2" s="222" t="s">
        <v>34</v>
      </c>
      <c r="J2" s="222" t="s">
        <v>26</v>
      </c>
      <c r="K2" s="226" t="s">
        <v>57</v>
      </c>
    </row>
    <row r="3" spans="1:11" s="13" customFormat="1" x14ac:dyDescent="0.25">
      <c r="A3" s="164"/>
      <c r="B3" s="186" t="s">
        <v>0</v>
      </c>
      <c r="C3" s="67">
        <v>1</v>
      </c>
      <c r="D3" s="67">
        <v>1</v>
      </c>
      <c r="E3" s="67">
        <v>12</v>
      </c>
      <c r="F3" s="50">
        <v>23068</v>
      </c>
      <c r="G3" s="77">
        <v>1</v>
      </c>
      <c r="H3" s="49" t="s">
        <v>18</v>
      </c>
      <c r="I3" s="51">
        <v>2.67</v>
      </c>
      <c r="J3" s="51">
        <f t="shared" ref="J3:J26" si="0">IF(I3="","",F3*G3*I3*E3)</f>
        <v>739098.72</v>
      </c>
      <c r="K3" s="245">
        <f>SUM(J3:J11)</f>
        <v>1303941.7679999997</v>
      </c>
    </row>
    <row r="4" spans="1:11" s="13" customFormat="1" x14ac:dyDescent="0.25">
      <c r="A4" s="164"/>
      <c r="B4" s="187"/>
      <c r="C4" s="68">
        <v>1</v>
      </c>
      <c r="D4" s="68">
        <v>1</v>
      </c>
      <c r="E4" s="68">
        <v>1</v>
      </c>
      <c r="F4" s="37">
        <v>23068</v>
      </c>
      <c r="G4" s="78">
        <v>1</v>
      </c>
      <c r="H4" s="27" t="s">
        <v>19</v>
      </c>
      <c r="I4" s="38">
        <v>3.76</v>
      </c>
      <c r="J4" s="38">
        <f t="shared" si="0"/>
        <v>86735.679999999993</v>
      </c>
      <c r="K4" s="246"/>
    </row>
    <row r="5" spans="1:11" s="13" customFormat="1" x14ac:dyDescent="0.25">
      <c r="A5" s="164"/>
      <c r="B5" s="187"/>
      <c r="C5" s="68">
        <v>1</v>
      </c>
      <c r="D5" s="68">
        <v>1</v>
      </c>
      <c r="E5" s="68">
        <v>1</v>
      </c>
      <c r="F5" s="37">
        <v>23068</v>
      </c>
      <c r="G5" s="78">
        <v>1</v>
      </c>
      <c r="H5" s="27" t="s">
        <v>20</v>
      </c>
      <c r="I5" s="38">
        <v>10.5</v>
      </c>
      <c r="J5" s="38">
        <f t="shared" si="0"/>
        <v>242214</v>
      </c>
      <c r="K5" s="246"/>
    </row>
    <row r="6" spans="1:11" s="13" customFormat="1" x14ac:dyDescent="0.25">
      <c r="A6" s="164"/>
      <c r="B6" s="187"/>
      <c r="C6" s="68">
        <v>1</v>
      </c>
      <c r="D6" s="68">
        <v>1</v>
      </c>
      <c r="E6" s="68">
        <v>1</v>
      </c>
      <c r="F6" s="37">
        <v>23068</v>
      </c>
      <c r="G6" s="78">
        <v>1</v>
      </c>
      <c r="H6" s="27" t="s">
        <v>4</v>
      </c>
      <c r="I6" s="38">
        <v>0.66</v>
      </c>
      <c r="J6" s="38">
        <f>IF(I6="","",F6*G6*I6*E6)</f>
        <v>15224.880000000001</v>
      </c>
      <c r="K6" s="246"/>
    </row>
    <row r="7" spans="1:11" s="13" customFormat="1" x14ac:dyDescent="0.25">
      <c r="A7" s="164"/>
      <c r="B7" s="187"/>
      <c r="C7" s="68">
        <v>1</v>
      </c>
      <c r="D7" s="68">
        <v>1</v>
      </c>
      <c r="E7" s="68">
        <v>3</v>
      </c>
      <c r="F7" s="37">
        <v>23068</v>
      </c>
      <c r="G7" s="78">
        <v>1</v>
      </c>
      <c r="H7" s="27" t="s">
        <v>5</v>
      </c>
      <c r="I7" s="38">
        <v>0.1</v>
      </c>
      <c r="J7" s="38">
        <f t="shared" si="0"/>
        <v>6920.4000000000005</v>
      </c>
      <c r="K7" s="246"/>
    </row>
    <row r="8" spans="1:11" s="13" customFormat="1" x14ac:dyDescent="0.25">
      <c r="A8" s="164"/>
      <c r="B8" s="187"/>
      <c r="C8" s="68">
        <v>1</v>
      </c>
      <c r="D8" s="68">
        <v>1</v>
      </c>
      <c r="E8" s="68">
        <v>3</v>
      </c>
      <c r="F8" s="37">
        <v>23068</v>
      </c>
      <c r="G8" s="78">
        <v>1</v>
      </c>
      <c r="H8" s="27" t="s">
        <v>31</v>
      </c>
      <c r="I8" s="38">
        <v>0.35</v>
      </c>
      <c r="J8" s="38">
        <f t="shared" si="0"/>
        <v>24221.399999999998</v>
      </c>
      <c r="K8" s="246"/>
    </row>
    <row r="9" spans="1:11" s="13" customFormat="1" x14ac:dyDescent="0.25">
      <c r="A9" s="164"/>
      <c r="B9" s="187"/>
      <c r="C9" s="68">
        <v>1</v>
      </c>
      <c r="D9" s="68">
        <v>1</v>
      </c>
      <c r="E9" s="68">
        <v>1</v>
      </c>
      <c r="F9" s="37">
        <v>23068</v>
      </c>
      <c r="G9" s="78">
        <v>1</v>
      </c>
      <c r="H9" s="27" t="s">
        <v>21</v>
      </c>
      <c r="I9" s="38">
        <v>4.0599999999999996</v>
      </c>
      <c r="J9" s="38">
        <f t="shared" si="0"/>
        <v>93656.079999999987</v>
      </c>
      <c r="K9" s="246"/>
    </row>
    <row r="10" spans="1:11" s="13" customFormat="1" x14ac:dyDescent="0.25">
      <c r="A10" s="164"/>
      <c r="B10" s="187"/>
      <c r="C10" s="68">
        <v>1</v>
      </c>
      <c r="D10" s="68">
        <v>1</v>
      </c>
      <c r="E10" s="68">
        <v>1</v>
      </c>
      <c r="F10" s="37">
        <v>23068</v>
      </c>
      <c r="G10" s="78">
        <v>1</v>
      </c>
      <c r="H10" s="27" t="s">
        <v>45</v>
      </c>
      <c r="I10" s="38">
        <v>0.5</v>
      </c>
      <c r="J10" s="38">
        <f t="shared" si="0"/>
        <v>11534</v>
      </c>
      <c r="K10" s="246"/>
    </row>
    <row r="11" spans="1:11" s="13" customFormat="1" ht="15.75" thickBot="1" x14ac:dyDescent="0.3">
      <c r="A11" s="164" t="s">
        <v>60</v>
      </c>
      <c r="B11" s="188"/>
      <c r="C11" s="69">
        <v>1</v>
      </c>
      <c r="D11" s="69">
        <v>1</v>
      </c>
      <c r="E11" s="69">
        <v>2</v>
      </c>
      <c r="F11" s="53">
        <v>23068</v>
      </c>
      <c r="G11" s="79">
        <v>0.2</v>
      </c>
      <c r="H11" s="52" t="s">
        <v>22</v>
      </c>
      <c r="I11" s="54">
        <v>9.14</v>
      </c>
      <c r="J11" s="54">
        <f t="shared" si="0"/>
        <v>84336.608000000007</v>
      </c>
      <c r="K11" s="247"/>
    </row>
    <row r="12" spans="1:11" s="13" customFormat="1" ht="15.75" thickBot="1" x14ac:dyDescent="0.3">
      <c r="A12" s="164" t="s">
        <v>61</v>
      </c>
      <c r="B12" s="55" t="s">
        <v>6</v>
      </c>
      <c r="C12" s="70">
        <v>1</v>
      </c>
      <c r="D12" s="70">
        <v>1</v>
      </c>
      <c r="E12" s="70">
        <v>3</v>
      </c>
      <c r="F12" s="57">
        <v>48231</v>
      </c>
      <c r="G12" s="80">
        <v>1</v>
      </c>
      <c r="H12" s="56" t="s">
        <v>23</v>
      </c>
      <c r="I12" s="58">
        <v>3.93</v>
      </c>
      <c r="J12" s="58">
        <f t="shared" si="0"/>
        <v>568643.49</v>
      </c>
      <c r="K12" s="248">
        <v>568643.49</v>
      </c>
    </row>
    <row r="13" spans="1:11" s="13" customFormat="1" x14ac:dyDescent="0.25">
      <c r="A13" s="164" t="s">
        <v>62</v>
      </c>
      <c r="B13" s="186" t="s">
        <v>50</v>
      </c>
      <c r="C13" s="67">
        <v>1</v>
      </c>
      <c r="D13" s="67">
        <v>1</v>
      </c>
      <c r="E13" s="67">
        <v>1</v>
      </c>
      <c r="F13" s="50">
        <v>898</v>
      </c>
      <c r="G13" s="77">
        <v>1</v>
      </c>
      <c r="H13" s="49" t="s">
        <v>5</v>
      </c>
      <c r="I13" s="51">
        <v>0.1</v>
      </c>
      <c r="J13" s="51">
        <f t="shared" si="0"/>
        <v>89.800000000000011</v>
      </c>
      <c r="K13" s="249">
        <f>SUM(J13:J19)</f>
        <v>2532835.9400000004</v>
      </c>
    </row>
    <row r="14" spans="1:11" s="13" customFormat="1" x14ac:dyDescent="0.25">
      <c r="A14" s="164" t="s">
        <v>63</v>
      </c>
      <c r="B14" s="187"/>
      <c r="C14" s="68">
        <v>1</v>
      </c>
      <c r="D14" s="68">
        <v>1</v>
      </c>
      <c r="E14" s="68">
        <v>1</v>
      </c>
      <c r="F14" s="37">
        <v>898</v>
      </c>
      <c r="G14" s="78">
        <v>1</v>
      </c>
      <c r="H14" s="27" t="s">
        <v>54</v>
      </c>
      <c r="I14" s="38">
        <v>0.45</v>
      </c>
      <c r="J14" s="38">
        <f t="shared" si="0"/>
        <v>404.1</v>
      </c>
      <c r="K14" s="250"/>
    </row>
    <row r="15" spans="1:11" s="13" customFormat="1" x14ac:dyDescent="0.25">
      <c r="A15" s="164" t="s">
        <v>64</v>
      </c>
      <c r="B15" s="187"/>
      <c r="C15" s="68">
        <v>1</v>
      </c>
      <c r="D15" s="68">
        <v>1</v>
      </c>
      <c r="E15" s="68">
        <v>8</v>
      </c>
      <c r="F15" s="37">
        <v>898</v>
      </c>
      <c r="G15" s="78">
        <v>1</v>
      </c>
      <c r="H15" s="27" t="s">
        <v>24</v>
      </c>
      <c r="I15" s="38">
        <v>1.21</v>
      </c>
      <c r="J15" s="38">
        <f t="shared" si="0"/>
        <v>8692.64</v>
      </c>
      <c r="K15" s="250"/>
    </row>
    <row r="16" spans="1:11" s="13" customFormat="1" x14ac:dyDescent="0.25">
      <c r="A16" s="164" t="s">
        <v>65</v>
      </c>
      <c r="B16" s="187"/>
      <c r="C16" s="68">
        <v>1</v>
      </c>
      <c r="D16" s="68">
        <v>1</v>
      </c>
      <c r="E16" s="68">
        <v>8</v>
      </c>
      <c r="F16" s="37">
        <v>898</v>
      </c>
      <c r="G16" s="78">
        <v>1</v>
      </c>
      <c r="H16" s="27" t="s">
        <v>42</v>
      </c>
      <c r="I16" s="38">
        <v>333</v>
      </c>
      <c r="J16" s="38">
        <f t="shared" si="0"/>
        <v>2392272</v>
      </c>
      <c r="K16" s="250"/>
    </row>
    <row r="17" spans="1:11" s="13" customFormat="1" x14ac:dyDescent="0.25">
      <c r="A17" s="164" t="s">
        <v>66</v>
      </c>
      <c r="B17" s="187"/>
      <c r="C17" s="68">
        <v>1</v>
      </c>
      <c r="D17" s="68">
        <v>1</v>
      </c>
      <c r="E17" s="68">
        <v>3</v>
      </c>
      <c r="F17" s="37">
        <v>898</v>
      </c>
      <c r="G17" s="78">
        <v>1</v>
      </c>
      <c r="H17" s="27" t="s">
        <v>36</v>
      </c>
      <c r="I17" s="38">
        <v>31.3</v>
      </c>
      <c r="J17" s="38">
        <f t="shared" si="0"/>
        <v>84322.200000000012</v>
      </c>
      <c r="K17" s="250"/>
    </row>
    <row r="18" spans="1:11" s="13" customFormat="1" x14ac:dyDescent="0.25">
      <c r="A18" s="164" t="s">
        <v>67</v>
      </c>
      <c r="B18" s="187"/>
      <c r="C18" s="68">
        <v>1</v>
      </c>
      <c r="D18" s="68">
        <v>1</v>
      </c>
      <c r="E18" s="68">
        <v>2</v>
      </c>
      <c r="F18" s="37">
        <v>898</v>
      </c>
      <c r="G18" s="78">
        <v>1</v>
      </c>
      <c r="H18" s="27" t="s">
        <v>55</v>
      </c>
      <c r="I18" s="38">
        <v>16.2</v>
      </c>
      <c r="J18" s="38">
        <f t="shared" si="0"/>
        <v>29095.199999999997</v>
      </c>
      <c r="K18" s="250"/>
    </row>
    <row r="19" spans="1:11" s="13" customFormat="1" ht="15.75" thickBot="1" x14ac:dyDescent="0.3">
      <c r="A19" s="164" t="s">
        <v>68</v>
      </c>
      <c r="B19" s="188"/>
      <c r="C19" s="69">
        <v>1</v>
      </c>
      <c r="D19" s="69">
        <v>1</v>
      </c>
      <c r="E19" s="69">
        <v>1</v>
      </c>
      <c r="F19" s="53">
        <v>898</v>
      </c>
      <c r="G19" s="79">
        <v>1</v>
      </c>
      <c r="H19" s="52" t="s">
        <v>38</v>
      </c>
      <c r="I19" s="54">
        <v>20</v>
      </c>
      <c r="J19" s="54">
        <f t="shared" si="0"/>
        <v>17960</v>
      </c>
      <c r="K19" s="251"/>
    </row>
    <row r="20" spans="1:11" s="13" customFormat="1" x14ac:dyDescent="0.25">
      <c r="A20" s="164" t="s">
        <v>69</v>
      </c>
      <c r="B20" s="186" t="s">
        <v>7</v>
      </c>
      <c r="C20" s="67">
        <v>1</v>
      </c>
      <c r="D20" s="67">
        <v>1</v>
      </c>
      <c r="E20" s="67">
        <v>4</v>
      </c>
      <c r="F20" s="50">
        <v>17</v>
      </c>
      <c r="G20" s="77">
        <v>1</v>
      </c>
      <c r="H20" s="49" t="s">
        <v>24</v>
      </c>
      <c r="I20" s="59">
        <v>1.21</v>
      </c>
      <c r="J20" s="51">
        <f t="shared" si="0"/>
        <v>82.28</v>
      </c>
      <c r="K20" s="245">
        <f>SUM(J20:J26)</f>
        <v>25309.430000000004</v>
      </c>
    </row>
    <row r="21" spans="1:11" s="13" customFormat="1" x14ac:dyDescent="0.25">
      <c r="A21" s="164" t="s">
        <v>70</v>
      </c>
      <c r="B21" s="187"/>
      <c r="C21" s="68">
        <v>1</v>
      </c>
      <c r="D21" s="68">
        <v>1</v>
      </c>
      <c r="E21" s="68">
        <v>4</v>
      </c>
      <c r="F21" s="37">
        <v>17</v>
      </c>
      <c r="G21" s="78">
        <v>1</v>
      </c>
      <c r="H21" s="27" t="s">
        <v>42</v>
      </c>
      <c r="I21" s="38">
        <v>333</v>
      </c>
      <c r="J21" s="38">
        <f t="shared" si="0"/>
        <v>22644</v>
      </c>
      <c r="K21" s="246"/>
    </row>
    <row r="22" spans="1:11" s="13" customFormat="1" x14ac:dyDescent="0.25">
      <c r="A22" s="164" t="s">
        <v>71</v>
      </c>
      <c r="B22" s="187"/>
      <c r="C22" s="68">
        <v>1</v>
      </c>
      <c r="D22" s="68">
        <v>1</v>
      </c>
      <c r="E22" s="72">
        <v>1</v>
      </c>
      <c r="F22" s="37">
        <v>17</v>
      </c>
      <c r="G22" s="78">
        <v>1</v>
      </c>
      <c r="H22" s="27" t="s">
        <v>5</v>
      </c>
      <c r="I22" s="38">
        <v>0.1</v>
      </c>
      <c r="J22" s="38">
        <f t="shared" si="0"/>
        <v>1.7000000000000002</v>
      </c>
      <c r="K22" s="246"/>
    </row>
    <row r="23" spans="1:11" s="13" customFormat="1" x14ac:dyDescent="0.25">
      <c r="A23" s="164" t="s">
        <v>72</v>
      </c>
      <c r="B23" s="187"/>
      <c r="C23" s="68">
        <v>1</v>
      </c>
      <c r="D23" s="68">
        <v>1</v>
      </c>
      <c r="E23" s="72">
        <v>1</v>
      </c>
      <c r="F23" s="37">
        <v>17</v>
      </c>
      <c r="G23" s="78">
        <v>1</v>
      </c>
      <c r="H23" s="27" t="s">
        <v>32</v>
      </c>
      <c r="I23" s="38">
        <v>0.45</v>
      </c>
      <c r="J23" s="38">
        <f t="shared" si="0"/>
        <v>7.65</v>
      </c>
      <c r="K23" s="246"/>
    </row>
    <row r="24" spans="1:11" s="13" customFormat="1" x14ac:dyDescent="0.25">
      <c r="A24" s="164" t="s">
        <v>73</v>
      </c>
      <c r="B24" s="187"/>
      <c r="C24" s="68">
        <v>1</v>
      </c>
      <c r="D24" s="68">
        <v>1</v>
      </c>
      <c r="E24" s="68">
        <v>4</v>
      </c>
      <c r="F24" s="37">
        <v>17</v>
      </c>
      <c r="G24" s="78">
        <v>1</v>
      </c>
      <c r="H24" s="27" t="s">
        <v>36</v>
      </c>
      <c r="I24" s="38">
        <v>31.3</v>
      </c>
      <c r="J24" s="38">
        <f t="shared" si="0"/>
        <v>2128.4</v>
      </c>
      <c r="K24" s="246"/>
    </row>
    <row r="25" spans="1:11" s="13" customFormat="1" x14ac:dyDescent="0.25">
      <c r="A25" s="164" t="s">
        <v>74</v>
      </c>
      <c r="B25" s="187"/>
      <c r="C25" s="68">
        <v>1</v>
      </c>
      <c r="D25" s="68">
        <v>1</v>
      </c>
      <c r="E25" s="68">
        <v>1</v>
      </c>
      <c r="F25" s="37">
        <v>17</v>
      </c>
      <c r="G25" s="78">
        <v>1</v>
      </c>
      <c r="H25" s="27" t="s">
        <v>8</v>
      </c>
      <c r="I25" s="38">
        <v>16.2</v>
      </c>
      <c r="J25" s="38">
        <f t="shared" si="0"/>
        <v>275.39999999999998</v>
      </c>
      <c r="K25" s="246"/>
    </row>
    <row r="26" spans="1:11" s="13" customFormat="1" ht="15.75" thickBot="1" x14ac:dyDescent="0.3">
      <c r="A26" s="164" t="s">
        <v>75</v>
      </c>
      <c r="B26" s="188"/>
      <c r="C26" s="69">
        <v>1</v>
      </c>
      <c r="D26" s="69">
        <v>1</v>
      </c>
      <c r="E26" s="69">
        <v>1</v>
      </c>
      <c r="F26" s="53">
        <v>17</v>
      </c>
      <c r="G26" s="79">
        <v>0.5</v>
      </c>
      <c r="H26" s="52" t="s">
        <v>38</v>
      </c>
      <c r="I26" s="54">
        <v>20</v>
      </c>
      <c r="J26" s="54">
        <f t="shared" si="0"/>
        <v>170</v>
      </c>
      <c r="K26" s="247"/>
    </row>
    <row r="27" spans="1:11" s="13" customFormat="1" x14ac:dyDescent="0.25">
      <c r="A27" s="164" t="s">
        <v>76</v>
      </c>
      <c r="B27" s="186" t="s">
        <v>9</v>
      </c>
      <c r="C27" s="67">
        <v>1</v>
      </c>
      <c r="D27" s="67">
        <v>1</v>
      </c>
      <c r="E27" s="67">
        <v>0.33</v>
      </c>
      <c r="F27" s="60">
        <v>548</v>
      </c>
      <c r="G27" s="81">
        <v>1</v>
      </c>
      <c r="H27" s="49" t="s">
        <v>5</v>
      </c>
      <c r="I27" s="51">
        <v>0.1</v>
      </c>
      <c r="J27" s="51">
        <f>IF(I27="","",F27*G27*I27*E27)</f>
        <v>18.084000000000003</v>
      </c>
      <c r="K27" s="245">
        <f>SUM(J27:J31)</f>
        <v>175220.25999999998</v>
      </c>
    </row>
    <row r="28" spans="1:11" s="13" customFormat="1" x14ac:dyDescent="0.25">
      <c r="A28" s="164" t="s">
        <v>77</v>
      </c>
      <c r="B28" s="187"/>
      <c r="C28" s="68">
        <v>1</v>
      </c>
      <c r="D28" s="68">
        <v>1</v>
      </c>
      <c r="E28" s="68">
        <v>0.33</v>
      </c>
      <c r="F28" s="41">
        <v>548</v>
      </c>
      <c r="G28" s="82">
        <v>1</v>
      </c>
      <c r="H28" s="27" t="s">
        <v>14</v>
      </c>
      <c r="I28" s="38">
        <v>0.4</v>
      </c>
      <c r="J28" s="38">
        <f>IF(I28="","",F28*G28*I28*E28)</f>
        <v>72.336000000000013</v>
      </c>
      <c r="K28" s="246"/>
    </row>
    <row r="29" spans="1:11" s="13" customFormat="1" x14ac:dyDescent="0.25">
      <c r="A29" s="164" t="s">
        <v>78</v>
      </c>
      <c r="B29" s="187"/>
      <c r="C29" s="68">
        <v>1</v>
      </c>
      <c r="D29" s="68">
        <v>1</v>
      </c>
      <c r="E29" s="68">
        <v>2</v>
      </c>
      <c r="F29" s="41">
        <v>548</v>
      </c>
      <c r="G29" s="82">
        <v>1</v>
      </c>
      <c r="H29" s="27" t="s">
        <v>37</v>
      </c>
      <c r="I29" s="38">
        <v>71.5</v>
      </c>
      <c r="J29" s="38">
        <f t="shared" ref="J29:J51" si="1">IF(I29="","",F29*G29*I29*E29)</f>
        <v>78364</v>
      </c>
      <c r="K29" s="246"/>
    </row>
    <row r="30" spans="1:11" s="13" customFormat="1" x14ac:dyDescent="0.25">
      <c r="A30" s="164" t="s">
        <v>79</v>
      </c>
      <c r="B30" s="187"/>
      <c r="C30" s="68">
        <v>1</v>
      </c>
      <c r="D30" s="68">
        <v>1</v>
      </c>
      <c r="E30" s="68">
        <v>1</v>
      </c>
      <c r="F30" s="41">
        <v>548</v>
      </c>
      <c r="G30" s="82">
        <v>1</v>
      </c>
      <c r="H30" s="27" t="s">
        <v>17</v>
      </c>
      <c r="I30" s="38">
        <v>168</v>
      </c>
      <c r="J30" s="38">
        <f t="shared" si="1"/>
        <v>92064</v>
      </c>
      <c r="K30" s="246"/>
    </row>
    <row r="31" spans="1:11" s="13" customFormat="1" ht="15.75" thickBot="1" x14ac:dyDescent="0.3">
      <c r="A31" s="164" t="s">
        <v>80</v>
      </c>
      <c r="B31" s="188"/>
      <c r="C31" s="69">
        <v>1</v>
      </c>
      <c r="D31" s="69">
        <v>1</v>
      </c>
      <c r="E31" s="69">
        <v>0.33</v>
      </c>
      <c r="F31" s="61">
        <v>548</v>
      </c>
      <c r="G31" s="83">
        <v>0.1</v>
      </c>
      <c r="H31" s="52" t="s">
        <v>11</v>
      </c>
      <c r="I31" s="54">
        <v>260</v>
      </c>
      <c r="J31" s="54">
        <f t="shared" si="1"/>
        <v>4701.8400000000011</v>
      </c>
      <c r="K31" s="247"/>
    </row>
    <row r="32" spans="1:11" s="13" customFormat="1" x14ac:dyDescent="0.25">
      <c r="A32" s="164" t="s">
        <v>81</v>
      </c>
      <c r="B32" s="186" t="s">
        <v>52</v>
      </c>
      <c r="C32" s="67">
        <v>1</v>
      </c>
      <c r="D32" s="67">
        <v>1</v>
      </c>
      <c r="E32" s="67">
        <v>0.33</v>
      </c>
      <c r="F32" s="50">
        <v>5728</v>
      </c>
      <c r="G32" s="77">
        <v>1</v>
      </c>
      <c r="H32" s="49" t="s">
        <v>5</v>
      </c>
      <c r="I32" s="51">
        <v>0.1</v>
      </c>
      <c r="J32" s="51">
        <f t="shared" si="1"/>
        <v>189.02400000000003</v>
      </c>
      <c r="K32" s="245">
        <f>SUM(J32:J38)</f>
        <v>952136.8</v>
      </c>
    </row>
    <row r="33" spans="1:11" s="13" customFormat="1" x14ac:dyDescent="0.25">
      <c r="A33" s="164"/>
      <c r="B33" s="187"/>
      <c r="C33" s="68">
        <v>1</v>
      </c>
      <c r="D33" s="68">
        <v>1</v>
      </c>
      <c r="E33" s="68">
        <v>0.33</v>
      </c>
      <c r="F33" s="37">
        <v>5728</v>
      </c>
      <c r="G33" s="78">
        <v>1</v>
      </c>
      <c r="H33" s="27" t="s">
        <v>14</v>
      </c>
      <c r="I33" s="38">
        <v>0.4</v>
      </c>
      <c r="J33" s="38">
        <f t="shared" si="1"/>
        <v>756.09600000000012</v>
      </c>
      <c r="K33" s="246"/>
    </row>
    <row r="34" spans="1:11" s="13" customFormat="1" x14ac:dyDescent="0.25">
      <c r="A34" s="164"/>
      <c r="B34" s="187"/>
      <c r="C34" s="68">
        <v>1</v>
      </c>
      <c r="D34" s="68">
        <v>1</v>
      </c>
      <c r="E34" s="68">
        <v>1</v>
      </c>
      <c r="F34" s="37">
        <v>5728</v>
      </c>
      <c r="G34" s="78">
        <v>1</v>
      </c>
      <c r="H34" s="27" t="s">
        <v>37</v>
      </c>
      <c r="I34" s="38">
        <v>71.5</v>
      </c>
      <c r="J34" s="38">
        <f t="shared" si="1"/>
        <v>409552</v>
      </c>
      <c r="K34" s="246"/>
    </row>
    <row r="35" spans="1:11" s="13" customFormat="1" x14ac:dyDescent="0.25">
      <c r="A35" s="164"/>
      <c r="B35" s="187"/>
      <c r="C35" s="68">
        <v>1</v>
      </c>
      <c r="D35" s="68">
        <v>1</v>
      </c>
      <c r="E35" s="68">
        <v>0.33</v>
      </c>
      <c r="F35" s="37">
        <v>5728</v>
      </c>
      <c r="G35" s="78">
        <v>1</v>
      </c>
      <c r="H35" s="27" t="s">
        <v>10</v>
      </c>
      <c r="I35" s="38">
        <v>3.5</v>
      </c>
      <c r="J35" s="38">
        <f t="shared" si="1"/>
        <v>6615.84</v>
      </c>
      <c r="K35" s="246"/>
    </row>
    <row r="36" spans="1:11" s="13" customFormat="1" x14ac:dyDescent="0.25">
      <c r="A36" s="164"/>
      <c r="B36" s="187"/>
      <c r="C36" s="68">
        <v>1</v>
      </c>
      <c r="D36" s="68">
        <v>1</v>
      </c>
      <c r="E36" s="68">
        <v>0.33</v>
      </c>
      <c r="F36" s="37">
        <v>5728</v>
      </c>
      <c r="G36" s="78">
        <v>1</v>
      </c>
      <c r="H36" s="27" t="s">
        <v>41</v>
      </c>
      <c r="I36" s="38">
        <v>2.5</v>
      </c>
      <c r="J36" s="38">
        <f t="shared" si="1"/>
        <v>4725.6000000000004</v>
      </c>
      <c r="K36" s="246"/>
    </row>
    <row r="37" spans="1:11" s="13" customFormat="1" x14ac:dyDescent="0.25">
      <c r="A37" s="164"/>
      <c r="B37" s="187"/>
      <c r="C37" s="68">
        <v>1</v>
      </c>
      <c r="D37" s="68">
        <v>1</v>
      </c>
      <c r="E37" s="68">
        <v>1</v>
      </c>
      <c r="F37" s="37">
        <v>5728</v>
      </c>
      <c r="G37" s="78">
        <v>0.5</v>
      </c>
      <c r="H37" s="27" t="s">
        <v>17</v>
      </c>
      <c r="I37" s="38">
        <v>168</v>
      </c>
      <c r="J37" s="38">
        <f t="shared" si="1"/>
        <v>481152</v>
      </c>
      <c r="K37" s="246"/>
    </row>
    <row r="38" spans="1:11" s="13" customFormat="1" ht="15.75" thickBot="1" x14ac:dyDescent="0.3">
      <c r="A38" s="164"/>
      <c r="B38" s="188"/>
      <c r="C38" s="69">
        <v>1</v>
      </c>
      <c r="D38" s="69">
        <v>1</v>
      </c>
      <c r="E38" s="69">
        <v>0.33</v>
      </c>
      <c r="F38" s="53">
        <v>5728</v>
      </c>
      <c r="G38" s="84">
        <v>0.1</v>
      </c>
      <c r="H38" s="52" t="s">
        <v>11</v>
      </c>
      <c r="I38" s="54">
        <v>260</v>
      </c>
      <c r="J38" s="54">
        <f t="shared" si="1"/>
        <v>49146.240000000013</v>
      </c>
      <c r="K38" s="247"/>
    </row>
    <row r="39" spans="1:11" s="20" customFormat="1" x14ac:dyDescent="0.25">
      <c r="A39" s="244"/>
      <c r="B39" s="189" t="s">
        <v>16</v>
      </c>
      <c r="C39" s="71">
        <v>1</v>
      </c>
      <c r="D39" s="71">
        <v>1</v>
      </c>
      <c r="E39" s="71">
        <v>1</v>
      </c>
      <c r="F39" s="63">
        <v>83</v>
      </c>
      <c r="G39" s="85">
        <v>0.33</v>
      </c>
      <c r="H39" s="62" t="s">
        <v>35</v>
      </c>
      <c r="I39" s="59">
        <v>268</v>
      </c>
      <c r="J39" s="59">
        <f t="shared" si="1"/>
        <v>7340.52</v>
      </c>
      <c r="K39" s="252">
        <f>SUM(J39:J44)</f>
        <v>14652.82</v>
      </c>
    </row>
    <row r="40" spans="1:11" s="20" customFormat="1" x14ac:dyDescent="0.25">
      <c r="A40" s="244"/>
      <c r="B40" s="190"/>
      <c r="C40" s="72">
        <v>1</v>
      </c>
      <c r="D40" s="72">
        <v>1</v>
      </c>
      <c r="E40" s="72">
        <v>1</v>
      </c>
      <c r="F40" s="42">
        <v>83</v>
      </c>
      <c r="G40" s="86">
        <v>1</v>
      </c>
      <c r="H40" s="40" t="s">
        <v>5</v>
      </c>
      <c r="I40" s="39">
        <v>0.1</v>
      </c>
      <c r="J40" s="39">
        <f t="shared" si="1"/>
        <v>8.3000000000000007</v>
      </c>
      <c r="K40" s="253"/>
    </row>
    <row r="41" spans="1:11" s="20" customFormat="1" x14ac:dyDescent="0.25">
      <c r="A41" s="244"/>
      <c r="B41" s="190"/>
      <c r="C41" s="72">
        <v>1</v>
      </c>
      <c r="D41" s="72">
        <v>1</v>
      </c>
      <c r="E41" s="72">
        <v>0.5</v>
      </c>
      <c r="F41" s="42">
        <v>83</v>
      </c>
      <c r="G41" s="86">
        <v>1</v>
      </c>
      <c r="H41" s="40" t="s">
        <v>14</v>
      </c>
      <c r="I41" s="39">
        <v>0.4</v>
      </c>
      <c r="J41" s="39">
        <f t="shared" si="1"/>
        <v>16.600000000000001</v>
      </c>
      <c r="K41" s="253"/>
    </row>
    <row r="42" spans="1:11" s="20" customFormat="1" x14ac:dyDescent="0.25">
      <c r="A42" s="244"/>
      <c r="B42" s="190"/>
      <c r="C42" s="72">
        <v>1</v>
      </c>
      <c r="D42" s="72">
        <v>1</v>
      </c>
      <c r="E42" s="72">
        <v>1</v>
      </c>
      <c r="F42" s="42">
        <v>83</v>
      </c>
      <c r="G42" s="86">
        <v>1</v>
      </c>
      <c r="H42" s="40" t="s">
        <v>12</v>
      </c>
      <c r="I42" s="39">
        <v>81.8</v>
      </c>
      <c r="J42" s="39">
        <f t="shared" si="1"/>
        <v>6789.4</v>
      </c>
      <c r="K42" s="253"/>
    </row>
    <row r="43" spans="1:11" s="20" customFormat="1" x14ac:dyDescent="0.25">
      <c r="A43" s="244"/>
      <c r="B43" s="190"/>
      <c r="C43" s="72">
        <v>1</v>
      </c>
      <c r="D43" s="72">
        <v>1</v>
      </c>
      <c r="E43" s="72">
        <v>1</v>
      </c>
      <c r="F43" s="42">
        <v>83</v>
      </c>
      <c r="G43" s="86">
        <v>1</v>
      </c>
      <c r="H43" s="40" t="s">
        <v>10</v>
      </c>
      <c r="I43" s="39">
        <v>3.5</v>
      </c>
      <c r="J43" s="39">
        <f t="shared" si="1"/>
        <v>290.5</v>
      </c>
      <c r="K43" s="253"/>
    </row>
    <row r="44" spans="1:11" s="20" customFormat="1" ht="15.75" thickBot="1" x14ac:dyDescent="0.3">
      <c r="A44" s="244"/>
      <c r="B44" s="191"/>
      <c r="C44" s="73">
        <v>1</v>
      </c>
      <c r="D44" s="73">
        <v>1</v>
      </c>
      <c r="E44" s="73">
        <v>1</v>
      </c>
      <c r="F44" s="65">
        <v>83</v>
      </c>
      <c r="G44" s="84">
        <v>1</v>
      </c>
      <c r="H44" s="64" t="s">
        <v>46</v>
      </c>
      <c r="I44" s="66">
        <v>2.5</v>
      </c>
      <c r="J44" s="66">
        <f t="shared" si="1"/>
        <v>207.5</v>
      </c>
      <c r="K44" s="254"/>
    </row>
    <row r="45" spans="1:11" s="13" customFormat="1" x14ac:dyDescent="0.25">
      <c r="A45" s="164"/>
      <c r="B45" s="186" t="s">
        <v>13</v>
      </c>
      <c r="C45" s="67">
        <v>1</v>
      </c>
      <c r="D45" s="67">
        <v>1</v>
      </c>
      <c r="E45" s="67">
        <v>3</v>
      </c>
      <c r="F45" s="50">
        <v>285</v>
      </c>
      <c r="G45" s="77">
        <v>1</v>
      </c>
      <c r="H45" s="49" t="s">
        <v>25</v>
      </c>
      <c r="I45" s="51">
        <v>82.8</v>
      </c>
      <c r="J45" s="51">
        <f t="shared" si="1"/>
        <v>70794</v>
      </c>
      <c r="K45" s="245">
        <f>SUM(J45:J51)</f>
        <v>95469.3</v>
      </c>
    </row>
    <row r="46" spans="1:11" s="13" customFormat="1" x14ac:dyDescent="0.25">
      <c r="A46" s="164"/>
      <c r="B46" s="187"/>
      <c r="C46" s="68">
        <v>1</v>
      </c>
      <c r="D46" s="68">
        <v>1</v>
      </c>
      <c r="E46" s="68">
        <v>1</v>
      </c>
      <c r="F46" s="37">
        <v>285</v>
      </c>
      <c r="G46" s="78">
        <v>1</v>
      </c>
      <c r="H46" s="27" t="s">
        <v>5</v>
      </c>
      <c r="I46" s="38">
        <v>0.1</v>
      </c>
      <c r="J46" s="38">
        <f t="shared" si="1"/>
        <v>28.5</v>
      </c>
      <c r="K46" s="246"/>
    </row>
    <row r="47" spans="1:11" s="13" customFormat="1" x14ac:dyDescent="0.25">
      <c r="A47" s="164"/>
      <c r="B47" s="187"/>
      <c r="C47" s="68">
        <v>1</v>
      </c>
      <c r="D47" s="68">
        <v>1</v>
      </c>
      <c r="E47" s="68">
        <v>1</v>
      </c>
      <c r="F47" s="37">
        <v>285</v>
      </c>
      <c r="G47" s="78">
        <v>1</v>
      </c>
      <c r="H47" s="27" t="s">
        <v>14</v>
      </c>
      <c r="I47" s="38">
        <v>0.4</v>
      </c>
      <c r="J47" s="38">
        <f t="shared" si="1"/>
        <v>114</v>
      </c>
      <c r="K47" s="246"/>
    </row>
    <row r="48" spans="1:11" s="13" customFormat="1" x14ac:dyDescent="0.25">
      <c r="A48" s="164"/>
      <c r="B48" s="187"/>
      <c r="C48" s="68">
        <v>1</v>
      </c>
      <c r="D48" s="68">
        <v>1</v>
      </c>
      <c r="E48" s="68">
        <v>1</v>
      </c>
      <c r="F48" s="37">
        <v>285</v>
      </c>
      <c r="G48" s="78">
        <v>1</v>
      </c>
      <c r="H48" s="27" t="s">
        <v>37</v>
      </c>
      <c r="I48" s="38">
        <v>71.5</v>
      </c>
      <c r="J48" s="38">
        <f t="shared" si="1"/>
        <v>20377.5</v>
      </c>
      <c r="K48" s="246"/>
    </row>
    <row r="49" spans="1:11" s="13" customFormat="1" x14ac:dyDescent="0.25">
      <c r="A49" s="164"/>
      <c r="B49" s="187"/>
      <c r="C49" s="68">
        <v>1</v>
      </c>
      <c r="D49" s="68">
        <v>1</v>
      </c>
      <c r="E49" s="68">
        <v>1</v>
      </c>
      <c r="F49" s="37">
        <v>285</v>
      </c>
      <c r="G49" s="78">
        <v>1</v>
      </c>
      <c r="H49" s="27" t="s">
        <v>10</v>
      </c>
      <c r="I49" s="38">
        <v>3.5</v>
      </c>
      <c r="J49" s="38">
        <f t="shared" si="1"/>
        <v>997.5</v>
      </c>
      <c r="K49" s="246"/>
    </row>
    <row r="50" spans="1:11" s="13" customFormat="1" x14ac:dyDescent="0.25">
      <c r="A50" s="164"/>
      <c r="B50" s="187"/>
      <c r="C50" s="68">
        <v>1</v>
      </c>
      <c r="D50" s="68">
        <v>1</v>
      </c>
      <c r="E50" s="68">
        <v>1</v>
      </c>
      <c r="F50" s="37">
        <v>285</v>
      </c>
      <c r="G50" s="78">
        <v>1</v>
      </c>
      <c r="H50" s="27" t="s">
        <v>41</v>
      </c>
      <c r="I50" s="38">
        <v>2.5</v>
      </c>
      <c r="J50" s="38">
        <f t="shared" si="1"/>
        <v>712.5</v>
      </c>
      <c r="K50" s="246"/>
    </row>
    <row r="51" spans="1:11" s="13" customFormat="1" ht="15.75" thickBot="1" x14ac:dyDescent="0.3">
      <c r="A51" s="164"/>
      <c r="B51" s="188"/>
      <c r="C51" s="69">
        <v>1</v>
      </c>
      <c r="D51" s="69">
        <v>1</v>
      </c>
      <c r="E51" s="69">
        <v>0.33</v>
      </c>
      <c r="F51" s="53">
        <v>285</v>
      </c>
      <c r="G51" s="84">
        <v>0.1</v>
      </c>
      <c r="H51" s="52" t="s">
        <v>11</v>
      </c>
      <c r="I51" s="54">
        <v>260</v>
      </c>
      <c r="J51" s="54">
        <f t="shared" si="1"/>
        <v>2445.3000000000002</v>
      </c>
      <c r="K51" s="247"/>
    </row>
    <row r="52" spans="1:11" ht="15.75" thickBot="1" x14ac:dyDescent="0.3">
      <c r="A52" s="243"/>
      <c r="B52" s="33"/>
      <c r="C52" s="74"/>
      <c r="D52" s="74"/>
      <c r="E52" s="74"/>
      <c r="F52" s="34"/>
      <c r="G52" s="87"/>
      <c r="H52" s="43" t="s">
        <v>58</v>
      </c>
      <c r="I52" s="34"/>
      <c r="J52" s="36">
        <f>SUM(J3:J51)</f>
        <v>5668209.8080000002</v>
      </c>
      <c r="K52" s="237"/>
    </row>
    <row r="53" spans="1:11" x14ac:dyDescent="0.25">
      <c r="B53" s="8"/>
      <c r="C53" s="75"/>
      <c r="D53" s="75"/>
      <c r="E53" s="75"/>
      <c r="F53" s="15"/>
      <c r="G53" s="88"/>
      <c r="H53" s="15"/>
      <c r="I53" s="15"/>
      <c r="J53" s="9"/>
    </row>
    <row r="54" spans="1:11" x14ac:dyDescent="0.25">
      <c r="B54" s="8"/>
      <c r="C54" s="75"/>
      <c r="D54" s="75"/>
      <c r="E54" s="75"/>
      <c r="F54" s="15"/>
      <c r="G54" s="88"/>
      <c r="H54" s="15"/>
      <c r="I54" s="15"/>
    </row>
    <row r="55" spans="1:11" x14ac:dyDescent="0.25">
      <c r="B55" s="8"/>
      <c r="C55" s="75"/>
      <c r="D55" s="75"/>
      <c r="E55" s="75"/>
      <c r="F55" s="15"/>
      <c r="G55" s="88"/>
      <c r="H55" s="15"/>
      <c r="I55" s="15"/>
    </row>
    <row r="56" spans="1:11" x14ac:dyDescent="0.25">
      <c r="B56" s="8"/>
      <c r="C56" s="75"/>
      <c r="D56" s="75"/>
      <c r="E56" s="75"/>
      <c r="F56" s="15"/>
      <c r="G56" s="88"/>
      <c r="H56" s="15"/>
      <c r="I56" s="15"/>
      <c r="J56" s="9"/>
    </row>
    <row r="57" spans="1:11" x14ac:dyDescent="0.25">
      <c r="B57" s="8"/>
      <c r="C57" s="75"/>
      <c r="D57" s="75"/>
      <c r="E57" s="75"/>
      <c r="F57" s="15"/>
      <c r="G57" s="88"/>
      <c r="H57" s="15"/>
      <c r="I57" s="15"/>
    </row>
    <row r="58" spans="1:11" x14ac:dyDescent="0.25">
      <c r="B58" s="8"/>
      <c r="C58" s="75"/>
      <c r="D58" s="75"/>
      <c r="E58" s="75"/>
      <c r="F58" s="15"/>
      <c r="G58" s="88"/>
      <c r="H58" s="15"/>
      <c r="I58" s="15"/>
      <c r="J58" s="9"/>
    </row>
    <row r="59" spans="1:11" x14ac:dyDescent="0.25">
      <c r="B59" s="8"/>
      <c r="C59" s="75"/>
      <c r="D59" s="75"/>
      <c r="E59" s="75"/>
      <c r="F59" s="15"/>
      <c r="G59" s="88"/>
      <c r="H59" s="15"/>
      <c r="I59" s="15"/>
    </row>
    <row r="60" spans="1:11" x14ac:dyDescent="0.25">
      <c r="B60" s="8"/>
      <c r="C60" s="75"/>
      <c r="D60" s="75"/>
      <c r="E60" s="75"/>
      <c r="F60" s="15"/>
      <c r="G60" s="88"/>
      <c r="H60" s="15"/>
      <c r="I60" s="15"/>
    </row>
    <row r="61" spans="1:11" x14ac:dyDescent="0.25">
      <c r="B61" s="8"/>
      <c r="C61" s="75"/>
      <c r="D61" s="75"/>
      <c r="E61" s="75"/>
      <c r="F61" s="15"/>
      <c r="G61" s="88"/>
      <c r="H61" s="15"/>
      <c r="I61" s="15"/>
    </row>
    <row r="62" spans="1:11" x14ac:dyDescent="0.25">
      <c r="B62" s="8"/>
      <c r="C62" s="75"/>
      <c r="D62" s="75"/>
      <c r="E62" s="75"/>
      <c r="F62" s="15"/>
      <c r="G62" s="88"/>
      <c r="H62" s="15"/>
      <c r="I62" s="15"/>
    </row>
    <row r="63" spans="1:11" x14ac:dyDescent="0.25">
      <c r="B63" s="8"/>
      <c r="C63" s="75"/>
      <c r="D63" s="75"/>
      <c r="E63" s="75"/>
      <c r="F63" s="15"/>
      <c r="G63" s="88"/>
      <c r="H63" s="15"/>
      <c r="I63" s="15"/>
    </row>
    <row r="64" spans="1:11" x14ac:dyDescent="0.25">
      <c r="B64" s="8"/>
      <c r="C64" s="75"/>
      <c r="D64" s="75"/>
      <c r="E64" s="75"/>
      <c r="F64" s="15"/>
      <c r="G64" s="88"/>
      <c r="H64" s="15"/>
      <c r="I64" s="15"/>
    </row>
    <row r="65" spans="2:10" x14ac:dyDescent="0.25">
      <c r="B65" s="8"/>
      <c r="C65" s="75"/>
      <c r="D65" s="75"/>
      <c r="E65" s="75"/>
      <c r="F65" s="15"/>
      <c r="G65" s="88"/>
      <c r="H65" s="5"/>
      <c r="I65" s="15"/>
      <c r="J65" s="10"/>
    </row>
    <row r="66" spans="2:10" x14ac:dyDescent="0.25">
      <c r="B66" s="8"/>
      <c r="C66" s="75"/>
      <c r="D66" s="75"/>
      <c r="E66" s="75"/>
      <c r="F66" s="15"/>
      <c r="G66" s="88"/>
      <c r="H66" s="5"/>
      <c r="I66" s="15"/>
      <c r="J66" s="10"/>
    </row>
    <row r="67" spans="2:10" x14ac:dyDescent="0.25">
      <c r="B67" s="8"/>
      <c r="C67" s="75"/>
      <c r="D67" s="75"/>
      <c r="E67" s="75"/>
      <c r="F67" s="15"/>
      <c r="G67" s="88"/>
      <c r="H67" s="5"/>
      <c r="I67" s="15"/>
      <c r="J67" s="10"/>
    </row>
    <row r="68" spans="2:10" x14ac:dyDescent="0.25">
      <c r="B68" s="8"/>
      <c r="C68" s="75"/>
      <c r="D68" s="75"/>
      <c r="E68" s="75"/>
      <c r="F68" s="15"/>
      <c r="G68" s="88"/>
      <c r="H68" s="5"/>
      <c r="I68" s="15"/>
      <c r="J68" s="10"/>
    </row>
    <row r="69" spans="2:10" x14ac:dyDescent="0.25">
      <c r="B69" s="8"/>
      <c r="C69" s="75"/>
      <c r="D69" s="75"/>
      <c r="E69" s="75"/>
      <c r="F69" s="15"/>
      <c r="G69" s="88"/>
      <c r="H69" s="5"/>
      <c r="I69" s="15"/>
      <c r="J69" s="10"/>
    </row>
    <row r="70" spans="2:10" x14ac:dyDescent="0.25">
      <c r="B70" s="8"/>
      <c r="C70" s="75"/>
      <c r="D70" s="75"/>
      <c r="E70" s="75"/>
      <c r="F70" s="15"/>
      <c r="G70" s="88"/>
      <c r="H70" s="5"/>
      <c r="I70" s="15"/>
      <c r="J70" s="10"/>
    </row>
    <row r="71" spans="2:10" x14ac:dyDescent="0.25">
      <c r="B71" s="8"/>
      <c r="C71" s="75"/>
      <c r="D71" s="75"/>
      <c r="E71" s="75"/>
      <c r="F71" s="15"/>
      <c r="G71" s="88"/>
      <c r="H71" s="5"/>
      <c r="I71" s="15"/>
      <c r="J71" s="10"/>
    </row>
    <row r="72" spans="2:10" x14ac:dyDescent="0.25">
      <c r="B72" s="8"/>
      <c r="C72" s="75"/>
      <c r="D72" s="75"/>
      <c r="E72" s="75"/>
      <c r="F72" s="15"/>
      <c r="G72" s="88"/>
      <c r="H72" s="5"/>
      <c r="I72" s="15"/>
      <c r="J72" s="10"/>
    </row>
    <row r="73" spans="2:10" x14ac:dyDescent="0.25">
      <c r="B73" s="8"/>
      <c r="C73" s="75"/>
      <c r="D73" s="75"/>
      <c r="E73" s="75"/>
      <c r="F73" s="15"/>
      <c r="G73" s="88"/>
      <c r="H73" s="5"/>
      <c r="I73" s="15"/>
      <c r="J73" s="10"/>
    </row>
    <row r="74" spans="2:10" x14ac:dyDescent="0.25">
      <c r="B74" s="8"/>
      <c r="C74" s="75"/>
      <c r="D74" s="75"/>
      <c r="E74" s="75"/>
      <c r="F74" s="15"/>
      <c r="G74" s="88"/>
      <c r="H74" s="5"/>
      <c r="I74" s="15"/>
      <c r="J74" s="10"/>
    </row>
    <row r="75" spans="2:10" x14ac:dyDescent="0.25">
      <c r="B75" s="8"/>
      <c r="C75" s="75"/>
      <c r="D75" s="75"/>
      <c r="E75" s="75"/>
      <c r="F75" s="15"/>
      <c r="G75" s="88"/>
      <c r="H75" s="5"/>
      <c r="I75" s="15"/>
      <c r="J75" s="10"/>
    </row>
    <row r="76" spans="2:10" x14ac:dyDescent="0.25">
      <c r="B76" s="8"/>
      <c r="C76" s="75"/>
      <c r="D76" s="75"/>
      <c r="E76" s="75"/>
      <c r="F76" s="15"/>
      <c r="G76" s="88"/>
      <c r="H76" s="5"/>
      <c r="I76" s="15"/>
      <c r="J76" s="10"/>
    </row>
    <row r="77" spans="2:10" x14ac:dyDescent="0.25">
      <c r="B77" s="8"/>
      <c r="C77" s="75"/>
      <c r="D77" s="75"/>
      <c r="E77" s="75"/>
      <c r="F77" s="15"/>
      <c r="G77" s="88"/>
      <c r="H77" s="5"/>
      <c r="I77" s="15"/>
      <c r="J77" s="10"/>
    </row>
    <row r="78" spans="2:10" x14ac:dyDescent="0.25">
      <c r="B78" s="8"/>
      <c r="C78" s="75"/>
      <c r="D78" s="75"/>
      <c r="E78" s="75"/>
      <c r="F78" s="15"/>
      <c r="G78" s="88"/>
      <c r="H78" s="5"/>
      <c r="I78" s="15"/>
      <c r="J78" s="10"/>
    </row>
    <row r="79" spans="2:10" x14ac:dyDescent="0.25">
      <c r="B79" s="8"/>
      <c r="C79" s="75"/>
      <c r="D79" s="75"/>
      <c r="E79" s="75"/>
      <c r="F79" s="15"/>
      <c r="G79" s="88"/>
      <c r="H79" s="5"/>
      <c r="I79" s="15"/>
      <c r="J79" s="10"/>
    </row>
    <row r="80" spans="2:10" x14ac:dyDescent="0.25">
      <c r="B80" s="8"/>
      <c r="C80" s="75"/>
      <c r="D80" s="75"/>
      <c r="E80" s="75"/>
      <c r="F80" s="15"/>
      <c r="G80" s="88"/>
      <c r="H80" s="5"/>
      <c r="I80" s="15"/>
      <c r="J80" s="10"/>
    </row>
    <row r="81" spans="2:10" x14ac:dyDescent="0.25">
      <c r="B81" s="8"/>
      <c r="C81" s="75"/>
      <c r="D81" s="75"/>
      <c r="E81" s="75"/>
      <c r="F81" s="15"/>
      <c r="G81" s="88"/>
      <c r="H81" s="5"/>
      <c r="I81" s="15"/>
      <c r="J81" s="10"/>
    </row>
    <row r="82" spans="2:10" x14ac:dyDescent="0.25">
      <c r="B82" s="8"/>
      <c r="C82" s="75"/>
      <c r="D82" s="75"/>
      <c r="E82" s="75"/>
      <c r="F82" s="15"/>
      <c r="G82" s="88"/>
      <c r="H82" s="5"/>
      <c r="I82" s="15"/>
      <c r="J82" s="10"/>
    </row>
    <row r="83" spans="2:10" x14ac:dyDescent="0.25">
      <c r="B83" s="8"/>
      <c r="C83" s="75"/>
      <c r="D83" s="75"/>
      <c r="E83" s="75"/>
      <c r="F83" s="15"/>
      <c r="G83" s="88"/>
      <c r="H83" s="5"/>
      <c r="I83" s="15"/>
      <c r="J83" s="10"/>
    </row>
    <row r="84" spans="2:10" x14ac:dyDescent="0.25">
      <c r="B84" s="8"/>
      <c r="C84" s="75"/>
      <c r="D84" s="75"/>
      <c r="E84" s="75"/>
      <c r="F84" s="15"/>
      <c r="G84" s="88"/>
      <c r="H84" s="5"/>
      <c r="I84" s="15"/>
      <c r="J84" s="10"/>
    </row>
    <row r="85" spans="2:10" x14ac:dyDescent="0.25">
      <c r="B85" s="8"/>
      <c r="C85" s="75"/>
      <c r="D85" s="75"/>
      <c r="E85" s="75"/>
      <c r="F85" s="15"/>
      <c r="G85" s="88"/>
      <c r="H85" s="5"/>
      <c r="I85" s="15"/>
      <c r="J85" s="10"/>
    </row>
    <row r="86" spans="2:10" x14ac:dyDescent="0.25">
      <c r="B86" s="8"/>
      <c r="C86" s="75"/>
      <c r="D86" s="75"/>
      <c r="E86" s="75"/>
      <c r="F86" s="15"/>
      <c r="G86" s="88"/>
      <c r="H86" s="5"/>
      <c r="I86" s="15"/>
      <c r="J86" s="10"/>
    </row>
    <row r="87" spans="2:10" x14ac:dyDescent="0.25">
      <c r="B87" s="8"/>
      <c r="C87" s="75"/>
      <c r="D87" s="75"/>
      <c r="E87" s="75"/>
      <c r="F87" s="15"/>
      <c r="G87" s="88"/>
      <c r="H87" s="5"/>
      <c r="I87" s="15"/>
      <c r="J87" s="10"/>
    </row>
    <row r="88" spans="2:10" x14ac:dyDescent="0.25">
      <c r="B88" s="8"/>
      <c r="C88" s="75"/>
      <c r="D88" s="75"/>
      <c r="E88" s="75"/>
      <c r="F88" s="15"/>
      <c r="G88" s="88"/>
      <c r="H88" s="5"/>
      <c r="I88" s="15"/>
      <c r="J88" s="10"/>
    </row>
    <row r="89" spans="2:10" x14ac:dyDescent="0.25">
      <c r="B89" s="8"/>
      <c r="C89" s="75"/>
      <c r="D89" s="75"/>
      <c r="E89" s="75"/>
      <c r="F89" s="15"/>
      <c r="G89" s="88"/>
      <c r="H89" s="5"/>
      <c r="I89" s="15"/>
      <c r="J89" s="10"/>
    </row>
    <row r="90" spans="2:10" x14ac:dyDescent="0.25">
      <c r="B90" s="8"/>
      <c r="C90" s="75"/>
      <c r="D90" s="75"/>
      <c r="E90" s="75"/>
      <c r="F90" s="15"/>
      <c r="G90" s="88"/>
      <c r="H90" s="5"/>
      <c r="I90" s="15"/>
      <c r="J90" s="10"/>
    </row>
    <row r="91" spans="2:10" x14ac:dyDescent="0.25">
      <c r="B91" s="8"/>
      <c r="C91" s="75"/>
      <c r="D91" s="75"/>
      <c r="E91" s="75"/>
      <c r="F91" s="15"/>
      <c r="G91" s="88"/>
      <c r="H91" s="5"/>
      <c r="I91" s="15"/>
      <c r="J91" s="10"/>
    </row>
    <row r="92" spans="2:10" x14ac:dyDescent="0.25">
      <c r="B92" s="8"/>
      <c r="C92" s="75"/>
      <c r="D92" s="75"/>
      <c r="E92" s="75"/>
      <c r="F92" s="15"/>
      <c r="G92" s="88"/>
      <c r="H92" s="5"/>
      <c r="I92" s="15"/>
      <c r="J92" s="10"/>
    </row>
    <row r="93" spans="2:10" x14ac:dyDescent="0.25">
      <c r="B93" s="8"/>
      <c r="C93" s="75"/>
      <c r="D93" s="75"/>
      <c r="E93" s="75"/>
      <c r="F93" s="15"/>
      <c r="G93" s="88"/>
      <c r="H93" s="5"/>
      <c r="I93" s="15"/>
      <c r="J93" s="10"/>
    </row>
    <row r="94" spans="2:10" x14ac:dyDescent="0.25">
      <c r="B94" s="8"/>
      <c r="C94" s="75"/>
      <c r="D94" s="75"/>
      <c r="E94" s="75"/>
      <c r="F94" s="15"/>
      <c r="G94" s="88"/>
      <c r="H94" s="5"/>
      <c r="I94" s="15"/>
      <c r="J94" s="10"/>
    </row>
    <row r="95" spans="2:10" x14ac:dyDescent="0.25">
      <c r="B95" s="8"/>
      <c r="C95" s="75"/>
      <c r="D95" s="75"/>
      <c r="E95" s="75"/>
      <c r="F95" s="15"/>
      <c r="G95" s="88"/>
      <c r="H95" s="5"/>
      <c r="I95" s="15"/>
      <c r="J95" s="10"/>
    </row>
    <row r="96" spans="2:10" x14ac:dyDescent="0.25">
      <c r="B96" s="8"/>
      <c r="C96" s="75"/>
      <c r="D96" s="75"/>
      <c r="E96" s="75"/>
      <c r="F96" s="15"/>
      <c r="G96" s="88"/>
      <c r="H96" s="5"/>
      <c r="I96" s="15"/>
      <c r="J96" s="10"/>
    </row>
    <row r="97" spans="2:10" x14ac:dyDescent="0.25">
      <c r="B97" s="8"/>
      <c r="C97" s="75"/>
      <c r="D97" s="75"/>
      <c r="E97" s="75"/>
      <c r="F97" s="15"/>
      <c r="G97" s="88"/>
      <c r="H97" s="5"/>
      <c r="I97" s="15"/>
      <c r="J97" s="10"/>
    </row>
    <row r="98" spans="2:10" x14ac:dyDescent="0.25">
      <c r="B98" s="8"/>
      <c r="C98" s="75"/>
      <c r="D98" s="75"/>
      <c r="E98" s="75"/>
      <c r="F98" s="15"/>
      <c r="G98" s="88"/>
      <c r="H98" s="5"/>
      <c r="I98" s="15"/>
      <c r="J98" s="10"/>
    </row>
    <row r="99" spans="2:10" x14ac:dyDescent="0.25">
      <c r="B99" s="8"/>
      <c r="C99" s="75"/>
      <c r="D99" s="75"/>
      <c r="E99" s="75"/>
      <c r="F99" s="15"/>
      <c r="G99" s="88"/>
      <c r="H99" s="5"/>
      <c r="I99" s="15"/>
      <c r="J99" s="10"/>
    </row>
    <row r="100" spans="2:10" x14ac:dyDescent="0.25">
      <c r="B100" s="8"/>
      <c r="C100" s="75"/>
      <c r="D100" s="75"/>
      <c r="E100" s="75"/>
      <c r="F100" s="15"/>
      <c r="G100" s="88"/>
      <c r="H100" s="5"/>
      <c r="I100" s="15"/>
      <c r="J100" s="10"/>
    </row>
    <row r="101" spans="2:10" x14ac:dyDescent="0.25">
      <c r="B101" s="8"/>
      <c r="C101" s="75"/>
      <c r="D101" s="75"/>
      <c r="E101" s="75"/>
      <c r="F101" s="15"/>
      <c r="G101" s="88"/>
      <c r="H101" s="5"/>
      <c r="I101" s="15"/>
      <c r="J101" s="10"/>
    </row>
    <row r="102" spans="2:10" x14ac:dyDescent="0.25">
      <c r="B102" s="8"/>
      <c r="C102" s="75"/>
      <c r="D102" s="75"/>
      <c r="E102" s="75"/>
      <c r="F102" s="15"/>
      <c r="G102" s="88"/>
      <c r="H102" s="5"/>
      <c r="I102" s="15"/>
      <c r="J102" s="10"/>
    </row>
    <row r="103" spans="2:10" x14ac:dyDescent="0.25">
      <c r="B103" s="8"/>
      <c r="C103" s="75"/>
      <c r="D103" s="75"/>
      <c r="E103" s="75"/>
      <c r="F103" s="15"/>
      <c r="G103" s="88"/>
      <c r="H103" s="5"/>
      <c r="I103" s="15"/>
      <c r="J103" s="10"/>
    </row>
    <row r="104" spans="2:10" x14ac:dyDescent="0.25">
      <c r="B104" s="8"/>
      <c r="C104" s="75"/>
      <c r="D104" s="75"/>
      <c r="E104" s="75"/>
      <c r="F104" s="15"/>
      <c r="G104" s="88"/>
      <c r="H104" s="5"/>
      <c r="I104" s="15"/>
      <c r="J104" s="10"/>
    </row>
    <row r="105" spans="2:10" x14ac:dyDescent="0.25">
      <c r="B105" s="8"/>
      <c r="C105" s="75"/>
      <c r="D105" s="75"/>
      <c r="E105" s="75"/>
      <c r="F105" s="15"/>
      <c r="G105" s="88"/>
      <c r="H105" s="5"/>
      <c r="I105" s="15"/>
      <c r="J105" s="10"/>
    </row>
    <row r="106" spans="2:10" x14ac:dyDescent="0.25">
      <c r="B106" s="8"/>
      <c r="C106" s="75"/>
      <c r="D106" s="75"/>
      <c r="E106" s="75"/>
      <c r="F106" s="15"/>
      <c r="G106" s="88"/>
      <c r="H106" s="5"/>
      <c r="I106" s="15"/>
      <c r="J106" s="10"/>
    </row>
    <row r="107" spans="2:10" x14ac:dyDescent="0.25">
      <c r="B107" s="8"/>
      <c r="C107" s="75"/>
      <c r="D107" s="75"/>
      <c r="E107" s="75"/>
      <c r="F107" s="15"/>
      <c r="G107" s="88"/>
      <c r="H107" s="5"/>
      <c r="I107" s="15"/>
      <c r="J107" s="10"/>
    </row>
    <row r="108" spans="2:10" x14ac:dyDescent="0.25">
      <c r="B108" s="8"/>
      <c r="C108" s="75"/>
      <c r="D108" s="75"/>
      <c r="E108" s="75"/>
      <c r="F108" s="15"/>
      <c r="G108" s="88"/>
      <c r="H108" s="5"/>
      <c r="I108" s="15"/>
      <c r="J108" s="10"/>
    </row>
    <row r="109" spans="2:10" x14ac:dyDescent="0.25">
      <c r="B109" s="8"/>
      <c r="C109" s="75"/>
      <c r="D109" s="75"/>
      <c r="E109" s="75"/>
      <c r="F109" s="15"/>
      <c r="G109" s="88"/>
      <c r="H109" s="5"/>
      <c r="I109" s="15"/>
      <c r="J109" s="10"/>
    </row>
    <row r="110" spans="2:10" x14ac:dyDescent="0.25">
      <c r="B110" s="8"/>
      <c r="C110" s="75"/>
      <c r="D110" s="75"/>
      <c r="E110" s="75"/>
      <c r="F110" s="15"/>
      <c r="G110" s="88"/>
      <c r="H110" s="5"/>
      <c r="I110" s="15"/>
      <c r="J110" s="10"/>
    </row>
    <row r="111" spans="2:10" x14ac:dyDescent="0.25">
      <c r="B111" s="8"/>
      <c r="C111" s="75"/>
      <c r="D111" s="75"/>
      <c r="E111" s="75"/>
      <c r="F111" s="15"/>
      <c r="G111" s="88"/>
      <c r="H111" s="5"/>
      <c r="I111" s="15"/>
      <c r="J111" s="10"/>
    </row>
    <row r="112" spans="2:10" x14ac:dyDescent="0.25">
      <c r="B112" s="8"/>
      <c r="C112" s="75"/>
      <c r="D112" s="75"/>
      <c r="E112" s="75"/>
      <c r="F112" s="15"/>
      <c r="G112" s="88"/>
      <c r="H112" s="5"/>
      <c r="I112" s="15"/>
      <c r="J112" s="10"/>
    </row>
    <row r="113" spans="2:10" x14ac:dyDescent="0.25">
      <c r="B113" s="8"/>
      <c r="C113" s="75"/>
      <c r="D113" s="75"/>
      <c r="E113" s="75"/>
      <c r="F113" s="15"/>
      <c r="G113" s="88"/>
      <c r="H113" s="5"/>
      <c r="I113" s="15"/>
      <c r="J113" s="10"/>
    </row>
    <row r="114" spans="2:10" x14ac:dyDescent="0.25">
      <c r="B114" s="8"/>
      <c r="C114" s="75"/>
      <c r="D114" s="75"/>
      <c r="E114" s="75"/>
      <c r="F114" s="15"/>
      <c r="G114" s="88"/>
      <c r="H114" s="5"/>
      <c r="I114" s="15"/>
      <c r="J114" s="10"/>
    </row>
    <row r="115" spans="2:10" x14ac:dyDescent="0.25">
      <c r="B115" s="8"/>
      <c r="C115" s="75"/>
      <c r="D115" s="75"/>
      <c r="E115" s="75"/>
      <c r="F115" s="15"/>
      <c r="G115" s="88"/>
      <c r="H115" s="5"/>
      <c r="I115" s="15"/>
      <c r="J115" s="10"/>
    </row>
    <row r="116" spans="2:10" x14ac:dyDescent="0.25">
      <c r="B116" s="8"/>
      <c r="C116" s="75"/>
      <c r="D116" s="75"/>
      <c r="E116" s="75"/>
      <c r="F116" s="15"/>
      <c r="G116" s="88"/>
      <c r="H116" s="5"/>
      <c r="I116" s="15"/>
      <c r="J116" s="10"/>
    </row>
    <row r="117" spans="2:10" x14ac:dyDescent="0.25">
      <c r="B117" s="8"/>
      <c r="C117" s="75"/>
      <c r="D117" s="75"/>
      <c r="E117" s="75"/>
      <c r="F117" s="15"/>
      <c r="G117" s="88"/>
      <c r="H117" s="5"/>
      <c r="I117" s="15"/>
      <c r="J117" s="10"/>
    </row>
    <row r="118" spans="2:10" x14ac:dyDescent="0.25">
      <c r="B118" s="8"/>
      <c r="C118" s="75"/>
      <c r="D118" s="75"/>
      <c r="E118" s="75"/>
      <c r="F118" s="15"/>
      <c r="G118" s="88"/>
      <c r="H118" s="5"/>
      <c r="I118" s="15"/>
      <c r="J118" s="10"/>
    </row>
    <row r="119" spans="2:10" x14ac:dyDescent="0.25">
      <c r="B119" s="8"/>
      <c r="C119" s="75"/>
      <c r="D119" s="75"/>
      <c r="E119" s="75"/>
      <c r="F119" s="15"/>
      <c r="G119" s="88"/>
      <c r="H119" s="5"/>
      <c r="I119" s="15"/>
      <c r="J119" s="10"/>
    </row>
    <row r="120" spans="2:10" x14ac:dyDescent="0.25">
      <c r="B120" s="8"/>
      <c r="C120" s="75"/>
      <c r="D120" s="75"/>
      <c r="E120" s="75"/>
      <c r="F120" s="15"/>
      <c r="G120" s="88"/>
      <c r="H120" s="5"/>
      <c r="I120" s="15"/>
      <c r="J120" s="10"/>
    </row>
    <row r="121" spans="2:10" x14ac:dyDescent="0.25">
      <c r="B121" s="8"/>
      <c r="C121" s="75"/>
      <c r="D121" s="75"/>
      <c r="E121" s="75"/>
      <c r="F121" s="15"/>
      <c r="G121" s="88"/>
      <c r="H121" s="5"/>
      <c r="I121" s="15"/>
      <c r="J121" s="10"/>
    </row>
    <row r="122" spans="2:10" x14ac:dyDescent="0.25">
      <c r="B122" s="7"/>
      <c r="F122" s="15"/>
      <c r="G122" s="89"/>
      <c r="H122" s="6"/>
      <c r="I122" s="14"/>
      <c r="J122" s="9"/>
    </row>
    <row r="123" spans="2:10" x14ac:dyDescent="0.25">
      <c r="B123" s="7"/>
      <c r="F123" s="15"/>
      <c r="G123" s="89"/>
      <c r="H123" s="6"/>
      <c r="I123" s="14"/>
      <c r="J123" s="9"/>
    </row>
    <row r="124" spans="2:10" x14ac:dyDescent="0.25">
      <c r="B124" s="7"/>
      <c r="F124" s="15"/>
      <c r="G124" s="89"/>
      <c r="H124" s="6"/>
      <c r="I124" s="14"/>
      <c r="J124" s="9"/>
    </row>
    <row r="125" spans="2:10" x14ac:dyDescent="0.25">
      <c r="B125" s="7"/>
      <c r="F125" s="15"/>
      <c r="G125" s="89"/>
      <c r="H125" s="6"/>
      <c r="I125" s="14"/>
      <c r="J125" s="9"/>
    </row>
    <row r="126" spans="2:10" x14ac:dyDescent="0.25">
      <c r="B126" s="7"/>
      <c r="F126" s="15"/>
      <c r="G126" s="89"/>
      <c r="H126" s="6"/>
      <c r="I126" s="14"/>
      <c r="J126" s="9"/>
    </row>
    <row r="127" spans="2:10" x14ac:dyDescent="0.25">
      <c r="B127" s="7"/>
      <c r="F127" s="15"/>
      <c r="G127" s="89"/>
      <c r="H127" s="6"/>
      <c r="I127" s="14"/>
      <c r="J127" s="9"/>
    </row>
    <row r="128" spans="2:10" x14ac:dyDescent="0.25">
      <c r="B128" s="7"/>
      <c r="F128" s="15"/>
      <c r="G128" s="89"/>
      <c r="H128" s="6"/>
      <c r="I128" s="14"/>
      <c r="J128" s="9"/>
    </row>
    <row r="129" spans="2:10" x14ac:dyDescent="0.25">
      <c r="B129" s="7"/>
      <c r="F129" s="15"/>
      <c r="G129" s="89"/>
      <c r="H129" s="6"/>
      <c r="I129" s="14"/>
      <c r="J129" s="9"/>
    </row>
    <row r="130" spans="2:10" x14ac:dyDescent="0.25">
      <c r="B130" s="7"/>
      <c r="F130" s="15"/>
      <c r="G130" s="89"/>
      <c r="H130" s="6"/>
      <c r="I130" s="14"/>
      <c r="J130" s="9"/>
    </row>
    <row r="131" spans="2:10" x14ac:dyDescent="0.25">
      <c r="B131" s="7"/>
      <c r="F131" s="15"/>
      <c r="G131" s="89"/>
      <c r="H131" s="6"/>
      <c r="I131" s="14"/>
      <c r="J131" s="9"/>
    </row>
    <row r="132" spans="2:10" x14ac:dyDescent="0.25">
      <c r="B132" s="7"/>
      <c r="F132" s="15"/>
      <c r="G132" s="89"/>
      <c r="H132" s="6"/>
      <c r="I132" s="14"/>
      <c r="J132" s="9"/>
    </row>
    <row r="133" spans="2:10" x14ac:dyDescent="0.25">
      <c r="B133" s="7"/>
      <c r="F133" s="15"/>
      <c r="G133" s="89"/>
      <c r="H133" s="6"/>
      <c r="I133" s="14"/>
      <c r="J133" s="9"/>
    </row>
    <row r="134" spans="2:10" x14ac:dyDescent="0.25">
      <c r="B134" s="7"/>
      <c r="F134" s="15"/>
      <c r="G134" s="89"/>
      <c r="H134" s="6"/>
      <c r="I134" s="14"/>
      <c r="J134" s="9"/>
    </row>
    <row r="135" spans="2:10" x14ac:dyDescent="0.25">
      <c r="B135" s="7"/>
      <c r="F135" s="15"/>
      <c r="G135" s="89"/>
      <c r="H135" s="6"/>
      <c r="I135" s="14"/>
      <c r="J135" s="9"/>
    </row>
    <row r="136" spans="2:10" x14ac:dyDescent="0.25">
      <c r="B136" s="7"/>
      <c r="F136" s="15"/>
      <c r="G136" s="89"/>
      <c r="H136" s="6"/>
      <c r="I136" s="14"/>
      <c r="J136" s="9"/>
    </row>
    <row r="137" spans="2:10" x14ac:dyDescent="0.25">
      <c r="B137" s="7"/>
      <c r="F137" s="15"/>
      <c r="G137" s="89"/>
      <c r="H137" s="6"/>
      <c r="I137" s="14"/>
      <c r="J137" s="9"/>
    </row>
    <row r="138" spans="2:10" x14ac:dyDescent="0.25">
      <c r="B138" s="7"/>
      <c r="F138" s="15"/>
      <c r="G138" s="89"/>
      <c r="H138" s="6"/>
      <c r="I138" s="14"/>
      <c r="J138" s="9"/>
    </row>
    <row r="139" spans="2:10" x14ac:dyDescent="0.25">
      <c r="B139" s="7"/>
      <c r="F139" s="15"/>
      <c r="G139" s="89"/>
      <c r="H139" s="6"/>
      <c r="I139" s="14"/>
      <c r="J139" s="9"/>
    </row>
    <row r="140" spans="2:10" x14ac:dyDescent="0.25">
      <c r="B140" s="7"/>
      <c r="F140" s="15"/>
      <c r="G140" s="89"/>
      <c r="H140" s="6"/>
      <c r="I140" s="14"/>
      <c r="J140" s="9"/>
    </row>
    <row r="141" spans="2:10" x14ac:dyDescent="0.25">
      <c r="B141" s="7"/>
      <c r="F141" s="15"/>
      <c r="G141" s="89"/>
      <c r="H141" s="6"/>
      <c r="I141" s="14"/>
      <c r="J141" s="9"/>
    </row>
    <row r="142" spans="2:10" x14ac:dyDescent="0.25">
      <c r="B142" s="7"/>
      <c r="F142" s="15"/>
      <c r="G142" s="90"/>
      <c r="H142" s="6"/>
      <c r="I142" s="14"/>
      <c r="J142" s="9"/>
    </row>
    <row r="143" spans="2:10" x14ac:dyDescent="0.25">
      <c r="B143" s="7"/>
      <c r="F143" s="15"/>
      <c r="G143" s="90"/>
      <c r="H143" s="6"/>
      <c r="I143" s="14"/>
      <c r="J143" s="9"/>
    </row>
    <row r="144" spans="2:10" x14ac:dyDescent="0.25">
      <c r="B144" s="7"/>
      <c r="F144" s="15"/>
      <c r="G144" s="90"/>
      <c r="H144" s="6"/>
      <c r="I144" s="14"/>
      <c r="J144" s="9"/>
    </row>
    <row r="145" spans="2:10" x14ac:dyDescent="0.25">
      <c r="B145" s="7"/>
      <c r="F145" s="15"/>
      <c r="G145" s="90"/>
      <c r="H145" s="6"/>
      <c r="I145" s="14"/>
      <c r="J145" s="9"/>
    </row>
    <row r="146" spans="2:10" x14ac:dyDescent="0.25">
      <c r="B146" s="7"/>
      <c r="F146" s="15"/>
      <c r="G146" s="90"/>
      <c r="H146" s="6"/>
      <c r="I146" s="14"/>
      <c r="J146" s="9"/>
    </row>
    <row r="147" spans="2:10" x14ac:dyDescent="0.25">
      <c r="B147" s="7"/>
      <c r="F147" s="15"/>
      <c r="G147" s="90"/>
      <c r="H147" s="6"/>
      <c r="I147" s="14"/>
      <c r="J147" s="9"/>
    </row>
    <row r="148" spans="2:10" x14ac:dyDescent="0.25">
      <c r="B148" s="7"/>
      <c r="F148" s="15"/>
      <c r="G148" s="90"/>
      <c r="H148" s="6"/>
      <c r="I148" s="14"/>
      <c r="J148" s="9"/>
    </row>
    <row r="149" spans="2:10" x14ac:dyDescent="0.25">
      <c r="B149" s="7"/>
      <c r="F149" s="15"/>
      <c r="G149" s="90"/>
      <c r="H149" s="6"/>
      <c r="I149" s="14"/>
      <c r="J149" s="9"/>
    </row>
    <row r="150" spans="2:10" x14ac:dyDescent="0.25">
      <c r="B150" s="7"/>
      <c r="F150" s="15"/>
      <c r="G150" s="90"/>
      <c r="H150" s="6"/>
      <c r="I150" s="14"/>
      <c r="J150" s="9"/>
    </row>
    <row r="151" spans="2:10" x14ac:dyDescent="0.25">
      <c r="B151" s="7"/>
      <c r="F151" s="15"/>
      <c r="G151" s="90"/>
      <c r="H151" s="6"/>
      <c r="I151" s="14"/>
      <c r="J151" s="9"/>
    </row>
    <row r="152" spans="2:10" x14ac:dyDescent="0.25">
      <c r="B152" s="7"/>
      <c r="F152" s="15"/>
      <c r="G152" s="90"/>
      <c r="H152" s="6"/>
      <c r="I152" s="14"/>
      <c r="J152" s="9"/>
    </row>
    <row r="153" spans="2:10" x14ac:dyDescent="0.25">
      <c r="B153" s="7"/>
      <c r="F153" s="15"/>
      <c r="G153" s="90"/>
      <c r="H153" s="6"/>
      <c r="I153" s="14"/>
      <c r="J153" s="9"/>
    </row>
    <row r="154" spans="2:10" x14ac:dyDescent="0.25">
      <c r="B154" s="7"/>
      <c r="F154" s="15"/>
      <c r="G154" s="90"/>
      <c r="H154" s="6"/>
      <c r="I154" s="14"/>
      <c r="J154" s="9"/>
    </row>
    <row r="155" spans="2:10" x14ac:dyDescent="0.25">
      <c r="B155" s="7"/>
      <c r="F155" s="15"/>
      <c r="G155" s="90"/>
      <c r="H155" s="6"/>
      <c r="I155" s="14"/>
      <c r="J155" s="9"/>
    </row>
    <row r="156" spans="2:10" x14ac:dyDescent="0.25">
      <c r="B156" s="7"/>
      <c r="F156" s="15"/>
      <c r="G156" s="90"/>
      <c r="H156" s="6"/>
      <c r="I156" s="14"/>
      <c r="J156" s="9"/>
    </row>
    <row r="157" spans="2:10" x14ac:dyDescent="0.25">
      <c r="B157" s="7"/>
      <c r="F157" s="15"/>
      <c r="G157" s="90"/>
      <c r="H157" s="6"/>
      <c r="I157" s="14"/>
      <c r="J157" s="9"/>
    </row>
    <row r="158" spans="2:10" x14ac:dyDescent="0.25">
      <c r="B158" s="7"/>
      <c r="F158" s="15"/>
      <c r="G158" s="90"/>
      <c r="H158" s="6"/>
      <c r="I158" s="14"/>
      <c r="J158" s="9"/>
    </row>
    <row r="159" spans="2:10" x14ac:dyDescent="0.25">
      <c r="B159" s="7"/>
      <c r="F159" s="15"/>
      <c r="G159" s="90"/>
      <c r="H159" s="6"/>
      <c r="I159" s="14"/>
      <c r="J159" s="9"/>
    </row>
    <row r="160" spans="2:10" x14ac:dyDescent="0.25">
      <c r="B160" s="7"/>
      <c r="F160" s="15"/>
      <c r="G160" s="90"/>
      <c r="H160" s="6"/>
      <c r="I160" s="14"/>
      <c r="J160" s="9"/>
    </row>
    <row r="161" spans="2:10" x14ac:dyDescent="0.25">
      <c r="B161" s="7"/>
      <c r="F161" s="15"/>
      <c r="G161" s="90"/>
      <c r="H161" s="6"/>
      <c r="I161" s="14"/>
      <c r="J161" s="9"/>
    </row>
    <row r="162" spans="2:10" x14ac:dyDescent="0.25">
      <c r="B162" s="7"/>
      <c r="F162" s="15"/>
      <c r="G162" s="90"/>
      <c r="H162" s="6"/>
      <c r="I162" s="14"/>
      <c r="J162" s="9"/>
    </row>
    <row r="163" spans="2:10" x14ac:dyDescent="0.25">
      <c r="B163" s="7"/>
      <c r="F163" s="15"/>
      <c r="G163" s="90"/>
      <c r="H163" s="6"/>
      <c r="I163" s="14"/>
      <c r="J163" s="9"/>
    </row>
    <row r="164" spans="2:10" x14ac:dyDescent="0.25">
      <c r="B164" s="7"/>
      <c r="F164" s="15"/>
      <c r="G164" s="90"/>
      <c r="H164" s="6"/>
      <c r="I164" s="14"/>
      <c r="J164" s="9"/>
    </row>
    <row r="165" spans="2:10" x14ac:dyDescent="0.25">
      <c r="B165" s="7"/>
      <c r="F165" s="15"/>
      <c r="G165" s="90"/>
      <c r="H165" s="6"/>
      <c r="I165" s="14"/>
      <c r="J165" s="9"/>
    </row>
    <row r="166" spans="2:10" x14ac:dyDescent="0.25">
      <c r="B166" s="7"/>
      <c r="F166" s="15"/>
      <c r="G166" s="90"/>
      <c r="H166" s="6"/>
      <c r="I166" s="14"/>
      <c r="J166" s="9"/>
    </row>
    <row r="167" spans="2:10" x14ac:dyDescent="0.25">
      <c r="B167" s="7"/>
      <c r="F167" s="15"/>
      <c r="G167" s="90"/>
      <c r="H167" s="6"/>
      <c r="I167" s="14"/>
      <c r="J167" s="9"/>
    </row>
    <row r="168" spans="2:10" x14ac:dyDescent="0.25">
      <c r="B168" s="7"/>
      <c r="F168" s="15"/>
      <c r="G168" s="90"/>
      <c r="H168" s="6"/>
      <c r="I168" s="14"/>
      <c r="J168" s="9"/>
    </row>
    <row r="169" spans="2:10" x14ac:dyDescent="0.25">
      <c r="B169" s="7"/>
      <c r="F169" s="15"/>
      <c r="G169" s="90"/>
      <c r="H169" s="6"/>
      <c r="I169" s="14"/>
      <c r="J169" s="9"/>
    </row>
    <row r="170" spans="2:10" x14ac:dyDescent="0.25">
      <c r="B170" s="7"/>
      <c r="F170" s="15"/>
      <c r="G170" s="90"/>
      <c r="H170" s="6"/>
      <c r="I170" s="14"/>
      <c r="J170" s="9"/>
    </row>
    <row r="171" spans="2:10" x14ac:dyDescent="0.25">
      <c r="B171" s="7"/>
      <c r="F171" s="15"/>
      <c r="G171" s="90"/>
      <c r="H171" s="6"/>
      <c r="I171" s="14"/>
      <c r="J171" s="9"/>
    </row>
    <row r="172" spans="2:10" x14ac:dyDescent="0.25">
      <c r="B172" s="7"/>
      <c r="F172" s="15"/>
      <c r="G172" s="90"/>
      <c r="H172" s="6"/>
      <c r="I172" s="14"/>
      <c r="J172" s="9"/>
    </row>
    <row r="173" spans="2:10" x14ac:dyDescent="0.25">
      <c r="B173" s="7"/>
      <c r="F173" s="15"/>
      <c r="G173" s="90"/>
      <c r="H173" s="6"/>
      <c r="I173" s="14"/>
      <c r="J173" s="9"/>
    </row>
    <row r="174" spans="2:10" x14ac:dyDescent="0.25">
      <c r="B174" s="7"/>
      <c r="F174" s="15"/>
      <c r="G174" s="90"/>
      <c r="H174" s="6"/>
      <c r="I174" s="14"/>
      <c r="J174" s="9"/>
    </row>
    <row r="175" spans="2:10" x14ac:dyDescent="0.25">
      <c r="B175" s="7"/>
      <c r="F175" s="15"/>
      <c r="G175" s="90"/>
      <c r="H175" s="6"/>
      <c r="I175" s="14"/>
      <c r="J175" s="9"/>
    </row>
    <row r="176" spans="2:10" x14ac:dyDescent="0.25">
      <c r="B176" s="7"/>
      <c r="F176" s="15"/>
      <c r="G176" s="90"/>
      <c r="H176" s="6"/>
      <c r="I176" s="14"/>
      <c r="J176" s="9"/>
    </row>
    <row r="177" spans="2:10" x14ac:dyDescent="0.25">
      <c r="B177" s="7"/>
      <c r="F177" s="15"/>
      <c r="G177" s="90"/>
      <c r="H177" s="6"/>
      <c r="I177" s="14"/>
      <c r="J177" s="9"/>
    </row>
    <row r="178" spans="2:10" x14ac:dyDescent="0.25">
      <c r="B178" s="7"/>
      <c r="F178" s="15"/>
      <c r="G178" s="90"/>
      <c r="H178" s="6"/>
      <c r="I178" s="14"/>
      <c r="J178" s="9"/>
    </row>
    <row r="179" spans="2:10" x14ac:dyDescent="0.25">
      <c r="B179" s="7"/>
      <c r="F179" s="15"/>
      <c r="G179" s="90"/>
      <c r="H179" s="6"/>
      <c r="I179" s="14"/>
      <c r="J179" s="9"/>
    </row>
    <row r="180" spans="2:10" x14ac:dyDescent="0.25">
      <c r="B180" s="7"/>
      <c r="F180" s="15"/>
      <c r="G180" s="90"/>
      <c r="H180" s="6"/>
      <c r="I180" s="14"/>
      <c r="J180" s="9"/>
    </row>
    <row r="181" spans="2:10" x14ac:dyDescent="0.25">
      <c r="B181" s="7"/>
      <c r="F181" s="15"/>
      <c r="G181" s="90"/>
      <c r="H181" s="6"/>
      <c r="I181" s="14"/>
      <c r="J181" s="9"/>
    </row>
    <row r="182" spans="2:10" x14ac:dyDescent="0.25">
      <c r="B182" s="7"/>
      <c r="F182" s="15"/>
      <c r="G182" s="90"/>
      <c r="H182" s="6"/>
      <c r="I182" s="14"/>
      <c r="J182" s="9"/>
    </row>
    <row r="183" spans="2:10" x14ac:dyDescent="0.25">
      <c r="B183" s="7"/>
      <c r="F183" s="15"/>
      <c r="G183" s="90"/>
      <c r="H183" s="6"/>
      <c r="I183" s="14"/>
      <c r="J183" s="9"/>
    </row>
    <row r="184" spans="2:10" x14ac:dyDescent="0.25">
      <c r="B184" s="7"/>
      <c r="F184" s="15"/>
      <c r="G184" s="90"/>
      <c r="H184" s="6"/>
      <c r="I184" s="14"/>
      <c r="J184" s="9"/>
    </row>
    <row r="185" spans="2:10" x14ac:dyDescent="0.25">
      <c r="B185" s="7"/>
      <c r="F185" s="15"/>
      <c r="G185" s="90"/>
      <c r="H185" s="6"/>
      <c r="I185" s="14"/>
      <c r="J185" s="9"/>
    </row>
    <row r="186" spans="2:10" x14ac:dyDescent="0.25">
      <c r="B186" s="7"/>
      <c r="F186" s="15"/>
      <c r="G186" s="90"/>
      <c r="H186" s="6"/>
      <c r="I186" s="14"/>
      <c r="J186" s="9"/>
    </row>
    <row r="187" spans="2:10" x14ac:dyDescent="0.25">
      <c r="B187" s="7"/>
      <c r="F187" s="15"/>
      <c r="G187" s="90"/>
      <c r="H187" s="6"/>
      <c r="I187" s="14"/>
      <c r="J187" s="9"/>
    </row>
    <row r="188" spans="2:10" x14ac:dyDescent="0.25">
      <c r="B188" s="7"/>
      <c r="F188" s="15"/>
      <c r="G188" s="90"/>
      <c r="H188" s="6"/>
      <c r="I188" s="14"/>
      <c r="J188" s="9"/>
    </row>
    <row r="189" spans="2:10" x14ac:dyDescent="0.25">
      <c r="B189" s="7"/>
      <c r="F189" s="15"/>
      <c r="G189" s="90"/>
      <c r="H189" s="6"/>
      <c r="I189" s="14"/>
      <c r="J189" s="9"/>
    </row>
    <row r="190" spans="2:10" x14ac:dyDescent="0.25">
      <c r="B190" s="7"/>
      <c r="F190" s="15"/>
      <c r="G190" s="90"/>
      <c r="H190" s="6"/>
      <c r="I190" s="14"/>
      <c r="J190" s="9"/>
    </row>
    <row r="191" spans="2:10" x14ac:dyDescent="0.25">
      <c r="B191" s="7"/>
      <c r="F191" s="15"/>
      <c r="G191" s="90"/>
      <c r="H191" s="6"/>
      <c r="I191" s="14"/>
      <c r="J191" s="9"/>
    </row>
    <row r="192" spans="2:10" x14ac:dyDescent="0.25">
      <c r="B192" s="7"/>
      <c r="F192" s="15"/>
      <c r="G192" s="90"/>
      <c r="H192" s="6"/>
      <c r="I192" s="14"/>
      <c r="J192" s="9"/>
    </row>
    <row r="193" spans="2:10" x14ac:dyDescent="0.25">
      <c r="B193" s="7"/>
      <c r="F193" s="15"/>
      <c r="G193" s="90"/>
      <c r="H193" s="6"/>
      <c r="I193" s="14"/>
      <c r="J193" s="9"/>
    </row>
    <row r="194" spans="2:10" x14ac:dyDescent="0.25">
      <c r="B194" s="7"/>
      <c r="F194" s="15"/>
      <c r="G194" s="90"/>
      <c r="H194" s="6"/>
      <c r="I194" s="14"/>
      <c r="J194" s="9"/>
    </row>
    <row r="195" spans="2:10" x14ac:dyDescent="0.25">
      <c r="B195" s="7"/>
      <c r="F195" s="15"/>
      <c r="G195" s="90"/>
      <c r="H195" s="6"/>
      <c r="I195" s="14"/>
      <c r="J195" s="9"/>
    </row>
    <row r="196" spans="2:10" x14ac:dyDescent="0.25">
      <c r="B196" s="7"/>
      <c r="F196" s="15"/>
      <c r="G196" s="90"/>
      <c r="H196" s="6"/>
      <c r="I196" s="14"/>
      <c r="J196" s="9"/>
    </row>
    <row r="197" spans="2:10" x14ac:dyDescent="0.25">
      <c r="B197" s="7"/>
      <c r="F197" s="15"/>
      <c r="G197" s="90"/>
      <c r="H197" s="6"/>
      <c r="I197" s="14"/>
      <c r="J197" s="9"/>
    </row>
    <row r="198" spans="2:10" x14ac:dyDescent="0.25">
      <c r="B198" s="7"/>
      <c r="F198" s="15"/>
      <c r="G198" s="90"/>
      <c r="H198" s="6"/>
      <c r="I198" s="14"/>
      <c r="J198" s="9"/>
    </row>
    <row r="199" spans="2:10" x14ac:dyDescent="0.25">
      <c r="B199" s="7"/>
      <c r="F199" s="15"/>
      <c r="G199" s="90"/>
      <c r="H199" s="6"/>
      <c r="I199" s="14"/>
      <c r="J199" s="9"/>
    </row>
    <row r="200" spans="2:10" x14ac:dyDescent="0.25">
      <c r="B200" s="7"/>
      <c r="F200" s="15"/>
      <c r="G200" s="90"/>
      <c r="H200" s="6"/>
      <c r="I200" s="14"/>
      <c r="J200" s="9"/>
    </row>
    <row r="201" spans="2:10" x14ac:dyDescent="0.25">
      <c r="B201" s="7"/>
      <c r="F201" s="15"/>
      <c r="G201" s="90"/>
      <c r="H201" s="6"/>
      <c r="I201" s="14"/>
      <c r="J201" s="9"/>
    </row>
    <row r="202" spans="2:10" x14ac:dyDescent="0.25">
      <c r="B202" s="7"/>
      <c r="F202" s="15"/>
      <c r="G202" s="90"/>
      <c r="H202" s="6"/>
      <c r="I202" s="14"/>
      <c r="J202" s="9"/>
    </row>
    <row r="203" spans="2:10" x14ac:dyDescent="0.25">
      <c r="B203" s="7"/>
      <c r="F203" s="15"/>
      <c r="G203" s="90"/>
      <c r="H203" s="6"/>
      <c r="I203" s="14"/>
      <c r="J203" s="9"/>
    </row>
    <row r="204" spans="2:10" x14ac:dyDescent="0.25">
      <c r="B204" s="7"/>
      <c r="F204" s="15"/>
      <c r="G204" s="90"/>
      <c r="H204" s="6"/>
      <c r="I204" s="14"/>
      <c r="J204" s="9"/>
    </row>
    <row r="205" spans="2:10" x14ac:dyDescent="0.25">
      <c r="B205" s="7"/>
      <c r="F205" s="15"/>
      <c r="G205" s="90"/>
      <c r="H205" s="6"/>
      <c r="I205" s="14"/>
      <c r="J205" s="9"/>
    </row>
    <row r="206" spans="2:10" x14ac:dyDescent="0.25">
      <c r="B206" s="7"/>
      <c r="F206" s="15"/>
      <c r="G206" s="90"/>
      <c r="H206" s="6"/>
      <c r="I206" s="14"/>
      <c r="J206" s="9"/>
    </row>
    <row r="207" spans="2:10" x14ac:dyDescent="0.25">
      <c r="B207" s="7"/>
      <c r="F207" s="15"/>
      <c r="G207" s="90"/>
      <c r="H207" s="6"/>
      <c r="I207" s="14"/>
      <c r="J207" s="9"/>
    </row>
    <row r="208" spans="2:10" x14ac:dyDescent="0.25">
      <c r="B208" s="7"/>
      <c r="F208" s="15"/>
      <c r="G208" s="90"/>
      <c r="H208" s="6"/>
      <c r="I208" s="14"/>
      <c r="J208" s="9"/>
    </row>
    <row r="209" spans="2:10" x14ac:dyDescent="0.25">
      <c r="B209" s="7"/>
      <c r="F209" s="15"/>
      <c r="G209" s="90"/>
      <c r="H209" s="6"/>
      <c r="I209" s="14"/>
      <c r="J209" s="9"/>
    </row>
    <row r="210" spans="2:10" x14ac:dyDescent="0.25">
      <c r="B210" s="7"/>
      <c r="F210" s="15"/>
      <c r="G210" s="90"/>
      <c r="H210" s="6"/>
      <c r="I210" s="14"/>
      <c r="J210" s="9"/>
    </row>
    <row r="211" spans="2:10" x14ac:dyDescent="0.25">
      <c r="B211" s="7"/>
      <c r="F211" s="15"/>
      <c r="G211" s="90"/>
      <c r="H211" s="6"/>
      <c r="I211" s="14"/>
      <c r="J211" s="9"/>
    </row>
    <row r="212" spans="2:10" x14ac:dyDescent="0.25">
      <c r="B212" s="7"/>
      <c r="F212" s="15"/>
      <c r="G212" s="90"/>
      <c r="H212" s="6"/>
      <c r="I212" s="14"/>
      <c r="J212" s="9"/>
    </row>
    <row r="213" spans="2:10" x14ac:dyDescent="0.25">
      <c r="B213" s="7"/>
      <c r="F213" s="15"/>
      <c r="G213" s="90"/>
      <c r="H213" s="6"/>
      <c r="I213" s="14"/>
      <c r="J213" s="9"/>
    </row>
    <row r="214" spans="2:10" x14ac:dyDescent="0.25">
      <c r="B214" s="7"/>
      <c r="F214" s="15"/>
      <c r="G214" s="90"/>
      <c r="H214" s="6"/>
      <c r="I214" s="14"/>
      <c r="J214" s="9"/>
    </row>
    <row r="215" spans="2:10" x14ac:dyDescent="0.25">
      <c r="B215" s="7"/>
      <c r="F215" s="15"/>
      <c r="G215" s="90"/>
      <c r="H215" s="6"/>
      <c r="I215" s="14"/>
      <c r="J215" s="9"/>
    </row>
    <row r="216" spans="2:10" x14ac:dyDescent="0.25">
      <c r="B216" s="7"/>
      <c r="F216" s="15"/>
      <c r="G216" s="90"/>
      <c r="H216" s="6"/>
      <c r="I216" s="14"/>
      <c r="J216" s="9"/>
    </row>
    <row r="217" spans="2:10" x14ac:dyDescent="0.25">
      <c r="B217" s="7"/>
      <c r="F217" s="15"/>
      <c r="G217" s="90"/>
      <c r="H217" s="6"/>
      <c r="I217" s="14"/>
      <c r="J217" s="9"/>
    </row>
    <row r="218" spans="2:10" x14ac:dyDescent="0.25">
      <c r="B218" s="7"/>
      <c r="F218" s="15"/>
      <c r="G218" s="90"/>
      <c r="H218" s="6"/>
      <c r="I218" s="14"/>
      <c r="J218" s="9"/>
    </row>
    <row r="219" spans="2:10" x14ac:dyDescent="0.25">
      <c r="B219" s="7"/>
      <c r="F219" s="15"/>
      <c r="G219" s="90"/>
      <c r="H219" s="6"/>
      <c r="I219" s="14"/>
      <c r="J219" s="9"/>
    </row>
    <row r="220" spans="2:10" x14ac:dyDescent="0.25">
      <c r="B220" s="7"/>
      <c r="F220" s="15"/>
      <c r="G220" s="90"/>
      <c r="H220" s="6"/>
      <c r="I220" s="14"/>
      <c r="J220" s="9"/>
    </row>
    <row r="221" spans="2:10" x14ac:dyDescent="0.25">
      <c r="B221" s="7"/>
      <c r="F221" s="15"/>
      <c r="G221" s="90"/>
      <c r="H221" s="6"/>
      <c r="I221" s="14"/>
      <c r="J221" s="9"/>
    </row>
    <row r="222" spans="2:10" x14ac:dyDescent="0.25">
      <c r="B222" s="7"/>
      <c r="F222" s="15"/>
      <c r="G222" s="90"/>
      <c r="H222" s="6"/>
      <c r="I222" s="14"/>
      <c r="J222" s="9"/>
    </row>
    <row r="223" spans="2:10" x14ac:dyDescent="0.25">
      <c r="B223" s="7"/>
      <c r="F223" s="15"/>
      <c r="G223" s="90"/>
      <c r="H223" s="6"/>
      <c r="I223" s="14"/>
      <c r="J223" s="9"/>
    </row>
    <row r="224" spans="2:10" x14ac:dyDescent="0.25">
      <c r="B224" s="7"/>
      <c r="F224" s="15"/>
      <c r="G224" s="90"/>
      <c r="H224" s="6"/>
      <c r="I224" s="14"/>
      <c r="J224" s="9"/>
    </row>
    <row r="225" spans="2:10" x14ac:dyDescent="0.25">
      <c r="B225" s="7"/>
      <c r="F225" s="15"/>
      <c r="G225" s="90"/>
      <c r="H225" s="6"/>
      <c r="I225" s="14"/>
      <c r="J225" s="9"/>
    </row>
    <row r="226" spans="2:10" x14ac:dyDescent="0.25">
      <c r="B226" s="7"/>
      <c r="F226" s="15"/>
      <c r="G226" s="90"/>
      <c r="H226" s="6"/>
      <c r="I226" s="14"/>
      <c r="J226" s="9"/>
    </row>
    <row r="227" spans="2:10" x14ac:dyDescent="0.25">
      <c r="B227" s="7"/>
      <c r="F227" s="15"/>
      <c r="G227" s="90"/>
      <c r="H227" s="6"/>
      <c r="I227" s="14"/>
      <c r="J227" s="9"/>
    </row>
    <row r="228" spans="2:10" x14ac:dyDescent="0.25">
      <c r="B228" s="7"/>
      <c r="F228" s="15"/>
      <c r="G228" s="90"/>
      <c r="H228" s="6"/>
      <c r="I228" s="14"/>
      <c r="J228" s="9"/>
    </row>
    <row r="229" spans="2:10" x14ac:dyDescent="0.25">
      <c r="B229" s="7"/>
      <c r="F229" s="15"/>
      <c r="G229" s="90"/>
      <c r="H229" s="6"/>
      <c r="I229" s="14"/>
      <c r="J229" s="9"/>
    </row>
    <row r="230" spans="2:10" x14ac:dyDescent="0.25">
      <c r="B230" s="7"/>
      <c r="F230" s="15"/>
      <c r="G230" s="90"/>
      <c r="H230" s="6"/>
      <c r="I230" s="14"/>
      <c r="J230" s="9"/>
    </row>
    <row r="231" spans="2:10" x14ac:dyDescent="0.25">
      <c r="B231" s="7"/>
      <c r="F231" s="15"/>
      <c r="G231" s="90"/>
      <c r="H231" s="6"/>
      <c r="I231" s="14"/>
      <c r="J231" s="9"/>
    </row>
    <row r="232" spans="2:10" x14ac:dyDescent="0.25">
      <c r="B232" s="7"/>
      <c r="F232" s="15"/>
      <c r="G232" s="90"/>
      <c r="H232" s="6"/>
      <c r="I232" s="14"/>
      <c r="J232" s="9"/>
    </row>
    <row r="233" spans="2:10" x14ac:dyDescent="0.25">
      <c r="B233" s="7"/>
      <c r="F233" s="15"/>
      <c r="G233" s="90"/>
      <c r="H233" s="6"/>
      <c r="I233" s="14"/>
      <c r="J233" s="9"/>
    </row>
    <row r="234" spans="2:10" x14ac:dyDescent="0.25">
      <c r="B234" s="7"/>
      <c r="F234" s="15"/>
      <c r="G234" s="90"/>
      <c r="H234" s="6"/>
      <c r="I234" s="14"/>
      <c r="J234" s="9"/>
    </row>
    <row r="235" spans="2:10" x14ac:dyDescent="0.25">
      <c r="B235" s="7"/>
      <c r="F235" s="15"/>
      <c r="G235" s="90"/>
      <c r="H235" s="6"/>
      <c r="I235" s="14"/>
      <c r="J235" s="9"/>
    </row>
    <row r="236" spans="2:10" x14ac:dyDescent="0.25">
      <c r="B236" s="7"/>
      <c r="F236" s="15"/>
      <c r="G236" s="90"/>
      <c r="H236" s="6"/>
      <c r="I236" s="14"/>
      <c r="J236" s="9"/>
    </row>
    <row r="237" spans="2:10" x14ac:dyDescent="0.25">
      <c r="B237" s="7"/>
      <c r="F237" s="15"/>
      <c r="G237" s="90"/>
      <c r="H237" s="6"/>
      <c r="I237" s="14"/>
      <c r="J237" s="9"/>
    </row>
    <row r="238" spans="2:10" x14ac:dyDescent="0.25">
      <c r="B238" s="7"/>
      <c r="F238" s="15"/>
      <c r="G238" s="90"/>
      <c r="H238" s="6"/>
      <c r="I238" s="14"/>
      <c r="J238" s="9"/>
    </row>
    <row r="239" spans="2:10" x14ac:dyDescent="0.25">
      <c r="B239" s="7"/>
      <c r="F239" s="15"/>
      <c r="G239" s="90"/>
      <c r="H239" s="6"/>
      <c r="I239" s="14"/>
      <c r="J239" s="9"/>
    </row>
    <row r="240" spans="2:10" x14ac:dyDescent="0.25">
      <c r="B240" s="7"/>
      <c r="F240" s="15"/>
      <c r="G240" s="90"/>
      <c r="H240" s="6"/>
      <c r="I240" s="14"/>
      <c r="J240" s="9"/>
    </row>
    <row r="241" spans="2:10" x14ac:dyDescent="0.25">
      <c r="B241" s="7"/>
      <c r="F241" s="15"/>
      <c r="G241" s="90"/>
      <c r="H241" s="6"/>
      <c r="I241" s="14"/>
      <c r="J241" s="9"/>
    </row>
    <row r="242" spans="2:10" x14ac:dyDescent="0.25">
      <c r="B242" s="7"/>
      <c r="F242" s="15"/>
      <c r="G242" s="90"/>
      <c r="H242" s="6"/>
      <c r="I242" s="14"/>
      <c r="J242" s="9"/>
    </row>
    <row r="243" spans="2:10" x14ac:dyDescent="0.25">
      <c r="B243" s="7"/>
      <c r="F243" s="15"/>
      <c r="G243" s="90"/>
      <c r="H243" s="6"/>
      <c r="I243" s="14"/>
      <c r="J243" s="9"/>
    </row>
    <row r="244" spans="2:10" x14ac:dyDescent="0.25">
      <c r="B244" s="7"/>
      <c r="F244" s="15"/>
      <c r="G244" s="90"/>
      <c r="H244" s="6"/>
      <c r="I244" s="14"/>
      <c r="J244" s="9"/>
    </row>
    <row r="245" spans="2:10" x14ac:dyDescent="0.25">
      <c r="B245" s="7"/>
      <c r="F245" s="15"/>
      <c r="G245" s="90"/>
      <c r="H245" s="6"/>
      <c r="I245" s="14"/>
      <c r="J245" s="9"/>
    </row>
    <row r="246" spans="2:10" x14ac:dyDescent="0.25">
      <c r="B246" s="7"/>
      <c r="F246" s="15"/>
      <c r="G246" s="90"/>
      <c r="H246" s="6"/>
      <c r="I246" s="14"/>
      <c r="J246" s="9"/>
    </row>
    <row r="247" spans="2:10" x14ac:dyDescent="0.25">
      <c r="B247" s="7"/>
      <c r="F247" s="15"/>
      <c r="G247" s="90"/>
      <c r="H247" s="6"/>
      <c r="I247" s="14"/>
      <c r="J247" s="9"/>
    </row>
    <row r="248" spans="2:10" x14ac:dyDescent="0.25">
      <c r="B248" s="7"/>
      <c r="F248" s="15"/>
      <c r="G248" s="90"/>
      <c r="H248" s="6"/>
      <c r="I248" s="14"/>
      <c r="J248" s="9"/>
    </row>
    <row r="249" spans="2:10" x14ac:dyDescent="0.25">
      <c r="B249" s="7"/>
      <c r="F249" s="15"/>
      <c r="G249" s="90"/>
      <c r="H249" s="6"/>
      <c r="I249" s="14"/>
      <c r="J249" s="9"/>
    </row>
    <row r="250" spans="2:10" x14ac:dyDescent="0.25">
      <c r="B250" s="7"/>
      <c r="F250" s="15"/>
      <c r="G250" s="90"/>
      <c r="H250" s="6"/>
      <c r="I250" s="14"/>
      <c r="J250" s="9"/>
    </row>
    <row r="251" spans="2:10" x14ac:dyDescent="0.25">
      <c r="B251" s="7"/>
      <c r="F251" s="15"/>
      <c r="G251" s="90"/>
      <c r="H251" s="6"/>
      <c r="I251" s="14"/>
      <c r="J251" s="9"/>
    </row>
    <row r="252" spans="2:10" x14ac:dyDescent="0.25">
      <c r="B252" s="7"/>
      <c r="F252" s="15"/>
      <c r="G252" s="90"/>
      <c r="H252" s="6"/>
      <c r="I252" s="14"/>
      <c r="J252" s="9"/>
    </row>
    <row r="253" spans="2:10" x14ac:dyDescent="0.25">
      <c r="B253" s="7"/>
      <c r="F253" s="15"/>
      <c r="G253" s="90"/>
      <c r="H253" s="6"/>
      <c r="I253" s="14"/>
      <c r="J253" s="9"/>
    </row>
    <row r="254" spans="2:10" x14ac:dyDescent="0.25">
      <c r="B254" s="7"/>
      <c r="F254" s="15"/>
      <c r="G254" s="90"/>
      <c r="H254" s="6"/>
      <c r="I254" s="14"/>
      <c r="J254" s="9"/>
    </row>
    <row r="255" spans="2:10" x14ac:dyDescent="0.25">
      <c r="B255" s="7"/>
      <c r="F255" s="15"/>
      <c r="G255" s="90"/>
      <c r="H255" s="6"/>
      <c r="I255" s="14"/>
      <c r="J255" s="9"/>
    </row>
    <row r="256" spans="2:10" x14ac:dyDescent="0.25">
      <c r="B256" s="7"/>
      <c r="F256" s="15"/>
      <c r="G256" s="90"/>
      <c r="H256" s="6"/>
      <c r="I256" s="14"/>
      <c r="J256" s="9"/>
    </row>
    <row r="257" spans="2:10" x14ac:dyDescent="0.25">
      <c r="B257" s="7"/>
      <c r="F257" s="15"/>
      <c r="G257" s="90"/>
      <c r="H257" s="6"/>
      <c r="I257" s="14"/>
      <c r="J257" s="9"/>
    </row>
    <row r="258" spans="2:10" x14ac:dyDescent="0.25">
      <c r="B258" s="7"/>
      <c r="F258" s="15"/>
      <c r="G258" s="90"/>
      <c r="H258" s="6"/>
      <c r="I258" s="14"/>
      <c r="J258" s="9"/>
    </row>
    <row r="259" spans="2:10" x14ac:dyDescent="0.25">
      <c r="B259" s="7"/>
      <c r="F259" s="15"/>
      <c r="G259" s="90"/>
      <c r="H259" s="6"/>
      <c r="I259" s="14"/>
      <c r="J259" s="9"/>
    </row>
    <row r="260" spans="2:10" x14ac:dyDescent="0.25">
      <c r="B260" s="7"/>
      <c r="F260" s="15"/>
      <c r="G260" s="90"/>
      <c r="H260" s="6"/>
      <c r="I260" s="14"/>
      <c r="J260" s="9"/>
    </row>
    <row r="261" spans="2:10" x14ac:dyDescent="0.25">
      <c r="B261" s="7"/>
      <c r="F261" s="15"/>
      <c r="G261" s="90"/>
      <c r="H261" s="6"/>
      <c r="I261" s="14"/>
      <c r="J261" s="9"/>
    </row>
    <row r="262" spans="2:10" x14ac:dyDescent="0.25">
      <c r="B262" s="7"/>
      <c r="F262" s="15"/>
      <c r="G262" s="90"/>
      <c r="H262" s="6"/>
      <c r="I262" s="14"/>
      <c r="J262" s="9"/>
    </row>
    <row r="263" spans="2:10" x14ac:dyDescent="0.25">
      <c r="B263" s="7"/>
      <c r="F263" s="15"/>
      <c r="G263" s="90"/>
      <c r="H263" s="6"/>
      <c r="I263" s="14"/>
      <c r="J263" s="9"/>
    </row>
    <row r="264" spans="2:10" x14ac:dyDescent="0.25">
      <c r="B264" s="7"/>
      <c r="F264" s="15"/>
      <c r="G264" s="90"/>
      <c r="H264" s="6"/>
      <c r="I264" s="14"/>
      <c r="J264" s="9"/>
    </row>
    <row r="265" spans="2:10" x14ac:dyDescent="0.25">
      <c r="B265" s="7"/>
      <c r="F265" s="15"/>
      <c r="G265" s="90"/>
      <c r="H265" s="6"/>
      <c r="I265" s="14"/>
      <c r="J265" s="9"/>
    </row>
    <row r="266" spans="2:10" x14ac:dyDescent="0.25">
      <c r="B266" s="7"/>
      <c r="F266" s="15"/>
      <c r="G266" s="90"/>
      <c r="H266" s="6"/>
      <c r="I266" s="14"/>
      <c r="J266" s="9"/>
    </row>
    <row r="267" spans="2:10" x14ac:dyDescent="0.25">
      <c r="B267" s="7"/>
      <c r="F267" s="15"/>
      <c r="G267" s="90"/>
      <c r="H267" s="6"/>
      <c r="I267" s="14"/>
      <c r="J267" s="9"/>
    </row>
    <row r="268" spans="2:10" x14ac:dyDescent="0.25">
      <c r="B268" s="7"/>
      <c r="F268" s="15"/>
      <c r="G268" s="90"/>
      <c r="H268" s="6"/>
      <c r="I268" s="14"/>
      <c r="J268" s="9"/>
    </row>
    <row r="269" spans="2:10" x14ac:dyDescent="0.25">
      <c r="B269" s="7"/>
      <c r="F269" s="15"/>
      <c r="G269" s="90"/>
      <c r="H269" s="6"/>
      <c r="I269" s="14"/>
      <c r="J269" s="9"/>
    </row>
    <row r="270" spans="2:10" x14ac:dyDescent="0.25">
      <c r="B270" s="7"/>
      <c r="F270" s="15"/>
      <c r="G270" s="90"/>
      <c r="H270" s="6"/>
      <c r="I270" s="14"/>
      <c r="J270" s="9"/>
    </row>
    <row r="271" spans="2:10" x14ac:dyDescent="0.25">
      <c r="B271" s="7"/>
      <c r="F271" s="15"/>
      <c r="G271" s="90"/>
      <c r="H271" s="6"/>
      <c r="I271" s="14"/>
      <c r="J271" s="9"/>
    </row>
    <row r="272" spans="2:10" x14ac:dyDescent="0.25">
      <c r="B272" s="7"/>
      <c r="F272" s="15"/>
      <c r="G272" s="90"/>
      <c r="H272" s="6"/>
      <c r="I272" s="14"/>
      <c r="J272" s="9"/>
    </row>
    <row r="273" spans="2:10" x14ac:dyDescent="0.25">
      <c r="B273" s="7"/>
      <c r="F273" s="15"/>
      <c r="G273" s="90"/>
      <c r="H273" s="6"/>
      <c r="I273" s="14"/>
      <c r="J273" s="9"/>
    </row>
    <row r="274" spans="2:10" x14ac:dyDescent="0.25">
      <c r="B274" s="7"/>
      <c r="F274" s="15"/>
      <c r="G274" s="90"/>
      <c r="H274" s="6"/>
      <c r="I274" s="14"/>
      <c r="J274" s="9"/>
    </row>
    <row r="275" spans="2:10" x14ac:dyDescent="0.25">
      <c r="B275" s="7"/>
      <c r="F275" s="15"/>
      <c r="G275" s="90"/>
      <c r="H275" s="6"/>
      <c r="I275" s="14"/>
      <c r="J275" s="9"/>
    </row>
    <row r="276" spans="2:10" x14ac:dyDescent="0.25">
      <c r="B276" s="7"/>
      <c r="F276" s="15"/>
      <c r="G276" s="90"/>
      <c r="H276" s="6"/>
      <c r="I276" s="14"/>
      <c r="J276" s="9"/>
    </row>
    <row r="277" spans="2:10" x14ac:dyDescent="0.25">
      <c r="B277" s="7"/>
      <c r="F277" s="15"/>
      <c r="G277" s="90"/>
      <c r="H277" s="6"/>
      <c r="I277" s="14"/>
      <c r="J277" s="9"/>
    </row>
    <row r="278" spans="2:10" x14ac:dyDescent="0.25">
      <c r="B278" s="7"/>
      <c r="F278" s="15"/>
      <c r="G278" s="90"/>
      <c r="H278" s="6"/>
      <c r="I278" s="14"/>
      <c r="J278" s="9"/>
    </row>
    <row r="279" spans="2:10" x14ac:dyDescent="0.25">
      <c r="B279" s="7"/>
      <c r="F279" s="15"/>
      <c r="G279" s="90"/>
      <c r="H279" s="6"/>
      <c r="I279" s="14"/>
      <c r="J279" s="9"/>
    </row>
    <row r="280" spans="2:10" x14ac:dyDescent="0.25">
      <c r="B280" s="7"/>
      <c r="F280" s="15"/>
      <c r="G280" s="90"/>
      <c r="H280" s="6"/>
      <c r="I280" s="14"/>
      <c r="J280" s="9"/>
    </row>
    <row r="281" spans="2:10" x14ac:dyDescent="0.25">
      <c r="B281" s="7"/>
      <c r="F281" s="15"/>
      <c r="G281" s="90"/>
      <c r="H281" s="6"/>
      <c r="I281" s="14"/>
      <c r="J281" s="9"/>
    </row>
    <row r="282" spans="2:10" x14ac:dyDescent="0.25">
      <c r="B282" s="7"/>
      <c r="F282" s="15"/>
      <c r="G282" s="90"/>
      <c r="H282" s="6"/>
      <c r="I282" s="14"/>
      <c r="J282" s="9"/>
    </row>
    <row r="283" spans="2:10" x14ac:dyDescent="0.25">
      <c r="B283" s="7"/>
      <c r="F283" s="15"/>
      <c r="G283" s="90"/>
      <c r="H283" s="6"/>
      <c r="I283" s="14"/>
      <c r="J283" s="9"/>
    </row>
    <row r="284" spans="2:10" x14ac:dyDescent="0.25">
      <c r="B284" s="7"/>
      <c r="F284" s="15"/>
      <c r="G284" s="90"/>
      <c r="H284" s="6"/>
      <c r="I284" s="14"/>
      <c r="J284" s="9"/>
    </row>
    <row r="285" spans="2:10" x14ac:dyDescent="0.25">
      <c r="B285" s="7"/>
      <c r="F285" s="15"/>
      <c r="G285" s="90"/>
      <c r="H285" s="6"/>
      <c r="I285" s="14"/>
      <c r="J285" s="9"/>
    </row>
    <row r="286" spans="2:10" x14ac:dyDescent="0.25">
      <c r="B286" s="7"/>
      <c r="F286" s="15"/>
      <c r="G286" s="90"/>
      <c r="H286" s="6"/>
      <c r="I286" s="14"/>
      <c r="J286" s="9"/>
    </row>
    <row r="287" spans="2:10" x14ac:dyDescent="0.25">
      <c r="B287" s="7"/>
      <c r="F287" s="15"/>
      <c r="G287" s="90"/>
      <c r="H287" s="6"/>
      <c r="I287" s="14"/>
      <c r="J287" s="9"/>
    </row>
    <row r="288" spans="2:10" x14ac:dyDescent="0.25">
      <c r="B288" s="7"/>
      <c r="F288" s="15"/>
      <c r="G288" s="90"/>
      <c r="H288" s="6"/>
      <c r="I288" s="14"/>
      <c r="J288" s="9"/>
    </row>
    <row r="289" spans="2:10" x14ac:dyDescent="0.25">
      <c r="B289" s="7"/>
      <c r="F289" s="15"/>
      <c r="G289" s="90"/>
      <c r="H289" s="6"/>
      <c r="I289" s="14"/>
      <c r="J289" s="9"/>
    </row>
    <row r="290" spans="2:10" x14ac:dyDescent="0.25">
      <c r="B290" s="7"/>
      <c r="F290" s="15"/>
      <c r="G290" s="90"/>
      <c r="H290" s="6"/>
      <c r="I290" s="14"/>
      <c r="J290" s="9"/>
    </row>
    <row r="291" spans="2:10" x14ac:dyDescent="0.25">
      <c r="B291" s="7"/>
      <c r="F291" s="15"/>
      <c r="G291" s="90"/>
      <c r="H291" s="6"/>
      <c r="I291" s="14"/>
      <c r="J291" s="9"/>
    </row>
    <row r="292" spans="2:10" x14ac:dyDescent="0.25">
      <c r="B292" s="7"/>
      <c r="F292" s="15"/>
      <c r="G292" s="90"/>
      <c r="H292" s="6"/>
      <c r="I292" s="14"/>
      <c r="J292" s="9"/>
    </row>
    <row r="293" spans="2:10" x14ac:dyDescent="0.25">
      <c r="B293" s="7"/>
      <c r="F293" s="15"/>
      <c r="G293" s="90"/>
      <c r="H293" s="6"/>
      <c r="I293" s="14"/>
      <c r="J293" s="9"/>
    </row>
    <row r="294" spans="2:10" x14ac:dyDescent="0.25">
      <c r="B294" s="7"/>
      <c r="F294" s="15"/>
      <c r="G294" s="90"/>
      <c r="H294" s="6"/>
      <c r="I294" s="14"/>
      <c r="J294" s="9"/>
    </row>
    <row r="295" spans="2:10" x14ac:dyDescent="0.25">
      <c r="B295" s="7"/>
      <c r="F295" s="15"/>
      <c r="G295" s="90"/>
      <c r="H295" s="6"/>
      <c r="I295" s="14"/>
      <c r="J295" s="9"/>
    </row>
    <row r="296" spans="2:10" x14ac:dyDescent="0.25">
      <c r="B296" s="7"/>
      <c r="F296" s="15"/>
      <c r="G296" s="90"/>
      <c r="H296" s="6"/>
      <c r="I296" s="14"/>
      <c r="J296" s="9"/>
    </row>
    <row r="297" spans="2:10" x14ac:dyDescent="0.25">
      <c r="B297" s="7"/>
      <c r="F297" s="15"/>
      <c r="G297" s="90"/>
      <c r="H297" s="6"/>
      <c r="I297" s="14"/>
      <c r="J297" s="9"/>
    </row>
    <row r="298" spans="2:10" x14ac:dyDescent="0.25">
      <c r="B298" s="7"/>
      <c r="F298" s="15"/>
      <c r="G298" s="90"/>
      <c r="H298" s="6"/>
      <c r="I298" s="14"/>
      <c r="J298" s="9"/>
    </row>
    <row r="299" spans="2:10" x14ac:dyDescent="0.25">
      <c r="B299" s="7"/>
      <c r="F299" s="15"/>
      <c r="G299" s="90"/>
      <c r="H299" s="6"/>
      <c r="I299" s="14"/>
      <c r="J299" s="9"/>
    </row>
    <row r="300" spans="2:10" x14ac:dyDescent="0.25">
      <c r="B300" s="7"/>
      <c r="F300" s="15"/>
      <c r="G300" s="90"/>
      <c r="H300" s="6"/>
      <c r="I300" s="14"/>
      <c r="J300" s="9"/>
    </row>
    <row r="301" spans="2:10" x14ac:dyDescent="0.25">
      <c r="B301" s="7"/>
      <c r="F301" s="15"/>
      <c r="G301" s="90"/>
      <c r="H301" s="6"/>
      <c r="I301" s="14"/>
      <c r="J301" s="9"/>
    </row>
    <row r="302" spans="2:10" x14ac:dyDescent="0.25">
      <c r="B302" s="7"/>
      <c r="F302" s="15"/>
      <c r="G302" s="90"/>
      <c r="H302" s="6"/>
      <c r="I302" s="14"/>
      <c r="J302" s="9"/>
    </row>
    <row r="303" spans="2:10" x14ac:dyDescent="0.25">
      <c r="B303" s="7"/>
      <c r="F303" s="15"/>
      <c r="G303" s="90"/>
      <c r="H303" s="6"/>
      <c r="I303" s="14"/>
      <c r="J303" s="9"/>
    </row>
    <row r="304" spans="2:10" x14ac:dyDescent="0.25">
      <c r="B304" s="7"/>
      <c r="F304" s="15"/>
      <c r="G304" s="90"/>
      <c r="H304" s="6"/>
      <c r="I304" s="14"/>
      <c r="J304" s="9"/>
    </row>
    <row r="305" spans="2:10" x14ac:dyDescent="0.25">
      <c r="B305" s="7"/>
      <c r="F305" s="15"/>
      <c r="G305" s="90"/>
      <c r="H305" s="6"/>
      <c r="I305" s="14"/>
      <c r="J305" s="9"/>
    </row>
    <row r="306" spans="2:10" x14ac:dyDescent="0.25">
      <c r="B306" s="7"/>
      <c r="F306" s="15"/>
      <c r="G306" s="90"/>
      <c r="H306" s="6"/>
      <c r="I306" s="14"/>
      <c r="J306" s="9"/>
    </row>
    <row r="307" spans="2:10" x14ac:dyDescent="0.25">
      <c r="B307" s="7"/>
      <c r="F307" s="15"/>
      <c r="G307" s="90"/>
      <c r="H307" s="6"/>
      <c r="I307" s="14"/>
      <c r="J307" s="9"/>
    </row>
    <row r="308" spans="2:10" x14ac:dyDescent="0.25">
      <c r="B308" s="7"/>
      <c r="F308" s="15"/>
      <c r="G308" s="90"/>
      <c r="H308" s="6"/>
      <c r="I308" s="14"/>
      <c r="J308" s="9"/>
    </row>
    <row r="309" spans="2:10" x14ac:dyDescent="0.25">
      <c r="B309" s="7"/>
      <c r="F309" s="15"/>
      <c r="G309" s="90"/>
      <c r="H309" s="6"/>
      <c r="I309" s="14"/>
      <c r="J309" s="9"/>
    </row>
    <row r="310" spans="2:10" x14ac:dyDescent="0.25">
      <c r="B310" s="7"/>
      <c r="F310" s="15"/>
      <c r="G310" s="90"/>
      <c r="H310" s="6"/>
      <c r="I310" s="14"/>
      <c r="J310" s="9"/>
    </row>
    <row r="311" spans="2:10" x14ac:dyDescent="0.25">
      <c r="B311" s="7"/>
      <c r="F311" s="15"/>
      <c r="G311" s="90"/>
      <c r="H311" s="6"/>
      <c r="I311" s="14"/>
      <c r="J311" s="9"/>
    </row>
    <row r="312" spans="2:10" x14ac:dyDescent="0.25">
      <c r="B312" s="7"/>
      <c r="F312" s="15"/>
      <c r="G312" s="90"/>
      <c r="H312" s="6"/>
      <c r="I312" s="14"/>
      <c r="J312" s="9"/>
    </row>
    <row r="313" spans="2:10" x14ac:dyDescent="0.25">
      <c r="B313" s="7"/>
      <c r="F313" s="15"/>
      <c r="G313" s="90"/>
      <c r="H313" s="6"/>
      <c r="I313" s="14"/>
      <c r="J313" s="9"/>
    </row>
    <row r="314" spans="2:10" x14ac:dyDescent="0.25">
      <c r="B314" s="7"/>
      <c r="F314" s="15"/>
      <c r="G314" s="90"/>
      <c r="H314" s="6"/>
      <c r="I314" s="14"/>
      <c r="J314" s="9"/>
    </row>
    <row r="315" spans="2:10" x14ac:dyDescent="0.25">
      <c r="B315" s="7"/>
      <c r="F315" s="15"/>
      <c r="G315" s="90"/>
      <c r="H315" s="6"/>
      <c r="I315" s="14"/>
      <c r="J315" s="9"/>
    </row>
    <row r="316" spans="2:10" x14ac:dyDescent="0.25">
      <c r="B316" s="7"/>
      <c r="F316" s="15"/>
      <c r="G316" s="90"/>
      <c r="H316" s="6"/>
      <c r="I316" s="14"/>
      <c r="J316" s="9"/>
    </row>
    <row r="317" spans="2:10" x14ac:dyDescent="0.25">
      <c r="B317" s="7"/>
      <c r="F317" s="15"/>
      <c r="G317" s="90"/>
      <c r="H317" s="6"/>
      <c r="I317" s="14"/>
      <c r="J317" s="9"/>
    </row>
    <row r="318" spans="2:10" x14ac:dyDescent="0.25">
      <c r="B318" s="7"/>
      <c r="F318" s="15"/>
      <c r="G318" s="90"/>
      <c r="H318" s="6"/>
      <c r="I318" s="14"/>
      <c r="J318" s="9"/>
    </row>
    <row r="319" spans="2:10" x14ac:dyDescent="0.25">
      <c r="B319" s="7"/>
      <c r="F319" s="15"/>
      <c r="G319" s="90"/>
      <c r="H319" s="6"/>
      <c r="I319" s="14"/>
      <c r="J319" s="9"/>
    </row>
    <row r="320" spans="2:10" x14ac:dyDescent="0.25">
      <c r="B320" s="7"/>
      <c r="F320" s="15"/>
      <c r="G320" s="90"/>
      <c r="H320" s="6"/>
      <c r="I320" s="14"/>
      <c r="J320" s="9"/>
    </row>
    <row r="321" spans="2:10" x14ac:dyDescent="0.25">
      <c r="B321" s="7"/>
      <c r="F321" s="15"/>
      <c r="G321" s="90"/>
      <c r="H321" s="6"/>
      <c r="I321" s="14"/>
      <c r="J321" s="9"/>
    </row>
    <row r="322" spans="2:10" x14ac:dyDescent="0.25">
      <c r="B322" s="7"/>
      <c r="F322" s="15"/>
      <c r="G322" s="90"/>
      <c r="H322" s="6"/>
      <c r="I322" s="14"/>
      <c r="J322" s="9"/>
    </row>
    <row r="323" spans="2:10" x14ac:dyDescent="0.25">
      <c r="B323" s="7"/>
      <c r="F323" s="15"/>
      <c r="G323" s="90"/>
      <c r="H323" s="6"/>
      <c r="I323" s="14"/>
      <c r="J323" s="9"/>
    </row>
    <row r="324" spans="2:10" x14ac:dyDescent="0.25">
      <c r="B324" s="7"/>
      <c r="F324" s="15"/>
      <c r="G324" s="90"/>
      <c r="H324" s="6"/>
      <c r="I324" s="14"/>
      <c r="J324" s="9"/>
    </row>
    <row r="325" spans="2:10" x14ac:dyDescent="0.25">
      <c r="B325" s="7"/>
      <c r="F325" s="15"/>
      <c r="G325" s="90"/>
      <c r="H325" s="6"/>
      <c r="I325" s="14"/>
      <c r="J325" s="9"/>
    </row>
    <row r="326" spans="2:10" x14ac:dyDescent="0.25">
      <c r="B326" s="7"/>
      <c r="F326" s="15"/>
      <c r="G326" s="90"/>
      <c r="H326" s="6"/>
      <c r="I326" s="14"/>
      <c r="J326" s="9"/>
    </row>
    <row r="327" spans="2:10" x14ac:dyDescent="0.25">
      <c r="B327" s="7"/>
      <c r="F327" s="15"/>
      <c r="G327" s="90"/>
      <c r="H327" s="6"/>
      <c r="I327" s="14"/>
      <c r="J327" s="9"/>
    </row>
    <row r="328" spans="2:10" x14ac:dyDescent="0.25">
      <c r="B328" s="7"/>
      <c r="F328" s="15"/>
      <c r="G328" s="90"/>
      <c r="H328" s="6"/>
      <c r="I328" s="14"/>
      <c r="J328" s="9"/>
    </row>
    <row r="329" spans="2:10" x14ac:dyDescent="0.25">
      <c r="B329" s="7"/>
      <c r="F329" s="15"/>
      <c r="G329" s="90"/>
      <c r="H329" s="6"/>
      <c r="I329" s="14"/>
      <c r="J329" s="9"/>
    </row>
    <row r="330" spans="2:10" x14ac:dyDescent="0.25">
      <c r="B330" s="7"/>
      <c r="F330" s="15"/>
      <c r="G330" s="90"/>
      <c r="H330" s="6"/>
      <c r="I330" s="14"/>
      <c r="J330" s="9"/>
    </row>
    <row r="331" spans="2:10" x14ac:dyDescent="0.25">
      <c r="B331" s="7"/>
      <c r="F331" s="15"/>
      <c r="G331" s="90"/>
      <c r="H331" s="6"/>
      <c r="I331" s="14"/>
      <c r="J331" s="9"/>
    </row>
    <row r="332" spans="2:10" x14ac:dyDescent="0.25">
      <c r="B332" s="7"/>
      <c r="F332" s="8"/>
      <c r="G332" s="90"/>
      <c r="H332" s="6"/>
      <c r="I332" s="14"/>
      <c r="J332" s="9"/>
    </row>
    <row r="333" spans="2:10" x14ac:dyDescent="0.25">
      <c r="B333" s="7"/>
      <c r="F333" s="8"/>
      <c r="G333" s="90"/>
      <c r="H333" s="6"/>
      <c r="I333" s="14"/>
      <c r="J333" s="9"/>
    </row>
    <row r="334" spans="2:10" x14ac:dyDescent="0.25">
      <c r="B334" s="7"/>
      <c r="F334" s="8"/>
      <c r="G334" s="90"/>
      <c r="H334" s="6"/>
      <c r="I334" s="14"/>
      <c r="J334" s="9"/>
    </row>
    <row r="335" spans="2:10" x14ac:dyDescent="0.25">
      <c r="B335" s="7"/>
      <c r="F335" s="8"/>
      <c r="G335" s="90"/>
      <c r="H335" s="6"/>
      <c r="I335" s="14"/>
      <c r="J335" s="9"/>
    </row>
    <row r="336" spans="2:10" x14ac:dyDescent="0.25">
      <c r="B336" s="7"/>
      <c r="F336" s="8"/>
      <c r="G336" s="90"/>
      <c r="H336" s="6"/>
      <c r="I336" s="14"/>
      <c r="J336" s="9"/>
    </row>
    <row r="337" spans="2:10" x14ac:dyDescent="0.25">
      <c r="B337" s="7"/>
      <c r="F337" s="8"/>
      <c r="G337" s="90"/>
      <c r="H337" s="6"/>
      <c r="I337" s="14"/>
      <c r="J337" s="9"/>
    </row>
    <row r="338" spans="2:10" x14ac:dyDescent="0.25">
      <c r="B338" s="7"/>
      <c r="F338" s="8"/>
      <c r="G338" s="90"/>
      <c r="H338" s="6"/>
      <c r="I338" s="14"/>
      <c r="J338" s="9"/>
    </row>
    <row r="339" spans="2:10" x14ac:dyDescent="0.25">
      <c r="B339" s="7"/>
      <c r="F339" s="8"/>
      <c r="G339" s="90"/>
      <c r="H339" s="6"/>
      <c r="I339" s="14"/>
      <c r="J339" s="9"/>
    </row>
    <row r="340" spans="2:10" x14ac:dyDescent="0.25">
      <c r="B340" s="7"/>
      <c r="F340" s="8"/>
      <c r="G340" s="90"/>
      <c r="H340" s="6"/>
      <c r="I340" s="14"/>
      <c r="J340" s="9"/>
    </row>
    <row r="341" spans="2:10" x14ac:dyDescent="0.25">
      <c r="B341" s="7"/>
      <c r="F341" s="8"/>
      <c r="G341" s="90"/>
      <c r="H341" s="6"/>
      <c r="I341" s="14"/>
      <c r="J341" s="9"/>
    </row>
    <row r="342" spans="2:10" x14ac:dyDescent="0.25">
      <c r="B342" s="7"/>
      <c r="F342" s="8"/>
      <c r="G342" s="90"/>
      <c r="H342" s="6"/>
      <c r="I342" s="14"/>
      <c r="J342" s="9"/>
    </row>
    <row r="343" spans="2:10" x14ac:dyDescent="0.25">
      <c r="B343" s="7"/>
      <c r="F343" s="8"/>
      <c r="G343" s="90"/>
      <c r="H343" s="6"/>
      <c r="I343" s="14"/>
      <c r="J343" s="9"/>
    </row>
    <row r="344" spans="2:10" x14ac:dyDescent="0.25">
      <c r="B344" s="7"/>
      <c r="F344" s="8"/>
      <c r="G344" s="90"/>
      <c r="H344" s="6"/>
      <c r="I344" s="14"/>
      <c r="J344" s="9"/>
    </row>
    <row r="345" spans="2:10" x14ac:dyDescent="0.25">
      <c r="B345" s="7"/>
      <c r="F345" s="15"/>
      <c r="G345" s="90"/>
      <c r="H345" s="6"/>
      <c r="I345" s="14"/>
      <c r="J345" s="9"/>
    </row>
    <row r="346" spans="2:10" x14ac:dyDescent="0.25">
      <c r="B346" s="7"/>
      <c r="F346" s="15"/>
      <c r="G346" s="90"/>
      <c r="H346" s="6"/>
      <c r="I346" s="14"/>
      <c r="J346" s="9"/>
    </row>
    <row r="347" spans="2:10" x14ac:dyDescent="0.25">
      <c r="B347" s="7"/>
      <c r="F347" s="15"/>
      <c r="G347" s="90"/>
      <c r="H347" s="6"/>
      <c r="I347" s="14"/>
      <c r="J347" s="9"/>
    </row>
    <row r="348" spans="2:10" x14ac:dyDescent="0.25">
      <c r="B348" s="7"/>
      <c r="F348" s="15"/>
      <c r="G348" s="90"/>
      <c r="H348" s="6"/>
      <c r="I348" s="14"/>
      <c r="J348" s="9"/>
    </row>
    <row r="349" spans="2:10" x14ac:dyDescent="0.25">
      <c r="B349" s="7"/>
      <c r="F349" s="15"/>
      <c r="G349" s="90"/>
      <c r="H349" s="6"/>
      <c r="I349" s="14"/>
      <c r="J349" s="9"/>
    </row>
    <row r="350" spans="2:10" x14ac:dyDescent="0.25">
      <c r="B350" s="7"/>
      <c r="F350" s="15"/>
      <c r="G350" s="90"/>
      <c r="H350" s="6"/>
      <c r="I350" s="14"/>
      <c r="J350" s="9"/>
    </row>
    <row r="351" spans="2:10" x14ac:dyDescent="0.25">
      <c r="B351" s="7"/>
      <c r="F351" s="15"/>
      <c r="G351" s="90"/>
      <c r="H351" s="6"/>
      <c r="I351" s="14"/>
      <c r="J351" s="9"/>
    </row>
    <row r="352" spans="2:10" x14ac:dyDescent="0.25">
      <c r="B352" s="7"/>
      <c r="F352" s="15"/>
      <c r="G352" s="90"/>
      <c r="H352" s="6"/>
      <c r="I352" s="14"/>
      <c r="J352" s="9"/>
    </row>
    <row r="353" spans="2:10" x14ac:dyDescent="0.25">
      <c r="B353" s="7"/>
      <c r="F353" s="15"/>
      <c r="G353" s="90"/>
      <c r="H353" s="6"/>
      <c r="I353" s="14"/>
      <c r="J353" s="9"/>
    </row>
    <row r="354" spans="2:10" x14ac:dyDescent="0.25">
      <c r="B354" s="7"/>
      <c r="F354" s="15"/>
      <c r="G354" s="90"/>
      <c r="H354" s="6"/>
      <c r="I354" s="14"/>
      <c r="J354" s="9"/>
    </row>
    <row r="355" spans="2:10" x14ac:dyDescent="0.25">
      <c r="B355" s="7"/>
      <c r="F355" s="15"/>
      <c r="G355" s="90"/>
      <c r="H355" s="6"/>
      <c r="I355" s="14"/>
      <c r="J355" s="9"/>
    </row>
    <row r="356" spans="2:10" x14ac:dyDescent="0.25">
      <c r="B356" s="7"/>
      <c r="F356" s="15"/>
      <c r="G356" s="90"/>
      <c r="H356" s="6"/>
      <c r="I356" s="14"/>
      <c r="J356" s="9"/>
    </row>
    <row r="357" spans="2:10" x14ac:dyDescent="0.25">
      <c r="B357" s="7"/>
      <c r="F357" s="15"/>
      <c r="G357" s="90"/>
      <c r="H357" s="6"/>
      <c r="I357" s="14"/>
      <c r="J357" s="9"/>
    </row>
    <row r="358" spans="2:10" x14ac:dyDescent="0.25">
      <c r="B358" s="7"/>
      <c r="F358" s="15"/>
      <c r="G358" s="90"/>
      <c r="H358" s="6"/>
      <c r="I358" s="14"/>
      <c r="J358" s="9"/>
    </row>
    <row r="359" spans="2:10" x14ac:dyDescent="0.25">
      <c r="B359" s="7"/>
      <c r="F359" s="15"/>
      <c r="G359" s="90"/>
      <c r="H359" s="6"/>
      <c r="I359" s="14"/>
      <c r="J359" s="9"/>
    </row>
    <row r="360" spans="2:10" x14ac:dyDescent="0.25">
      <c r="B360" s="7"/>
      <c r="F360" s="15"/>
      <c r="G360" s="90"/>
      <c r="H360" s="6"/>
      <c r="I360" s="14"/>
      <c r="J360" s="9"/>
    </row>
    <row r="361" spans="2:10" x14ac:dyDescent="0.25">
      <c r="B361" s="7"/>
      <c r="F361" s="15"/>
      <c r="G361" s="90"/>
      <c r="H361" s="6"/>
      <c r="I361" s="14"/>
      <c r="J361" s="9"/>
    </row>
    <row r="362" spans="2:10" x14ac:dyDescent="0.25">
      <c r="B362" s="7"/>
      <c r="F362" s="15"/>
      <c r="G362" s="90"/>
      <c r="H362" s="6"/>
      <c r="I362" s="14"/>
      <c r="J362" s="9"/>
    </row>
    <row r="363" spans="2:10" x14ac:dyDescent="0.25">
      <c r="B363" s="7"/>
      <c r="F363" s="15"/>
      <c r="G363" s="90"/>
      <c r="H363" s="6"/>
      <c r="I363" s="14"/>
      <c r="J363" s="9"/>
    </row>
    <row r="364" spans="2:10" x14ac:dyDescent="0.25">
      <c r="B364" s="7"/>
      <c r="F364" s="15"/>
      <c r="G364" s="90"/>
      <c r="H364" s="6"/>
      <c r="I364" s="14"/>
      <c r="J364" s="9"/>
    </row>
    <row r="365" spans="2:10" x14ac:dyDescent="0.25">
      <c r="B365" s="7"/>
      <c r="F365" s="15"/>
      <c r="G365" s="90"/>
      <c r="H365" s="6"/>
      <c r="I365" s="14"/>
      <c r="J365" s="9"/>
    </row>
    <row r="366" spans="2:10" x14ac:dyDescent="0.25">
      <c r="B366" s="7"/>
      <c r="F366" s="15"/>
      <c r="G366" s="90"/>
      <c r="H366" s="6"/>
      <c r="I366" s="14"/>
      <c r="J366" s="9"/>
    </row>
    <row r="367" spans="2:10" x14ac:dyDescent="0.25">
      <c r="B367" s="7"/>
      <c r="F367" s="15"/>
      <c r="G367" s="90"/>
      <c r="H367" s="6"/>
      <c r="I367" s="14"/>
      <c r="J367" s="9"/>
    </row>
    <row r="368" spans="2:10" x14ac:dyDescent="0.25">
      <c r="B368" s="7"/>
      <c r="F368" s="15"/>
      <c r="G368" s="90"/>
      <c r="H368" s="6"/>
      <c r="I368" s="14"/>
      <c r="J368" s="9"/>
    </row>
    <row r="369" spans="2:10" x14ac:dyDescent="0.25">
      <c r="B369" s="7"/>
      <c r="F369" s="15"/>
      <c r="G369" s="90"/>
      <c r="H369" s="6"/>
      <c r="I369" s="14"/>
      <c r="J369" s="9"/>
    </row>
    <row r="370" spans="2:10" x14ac:dyDescent="0.25">
      <c r="B370" s="7"/>
      <c r="F370" s="15"/>
      <c r="G370" s="90"/>
      <c r="H370" s="6"/>
      <c r="I370" s="14"/>
      <c r="J370" s="9"/>
    </row>
    <row r="371" spans="2:10" x14ac:dyDescent="0.25">
      <c r="B371" s="7"/>
      <c r="F371" s="15"/>
      <c r="G371" s="90"/>
      <c r="H371" s="6"/>
      <c r="I371" s="14"/>
      <c r="J371" s="9"/>
    </row>
    <row r="372" spans="2:10" x14ac:dyDescent="0.25">
      <c r="B372" s="7"/>
      <c r="F372" s="15"/>
      <c r="G372" s="90"/>
      <c r="H372" s="6"/>
      <c r="I372" s="14"/>
      <c r="J372" s="9"/>
    </row>
    <row r="373" spans="2:10" x14ac:dyDescent="0.25">
      <c r="B373" s="7"/>
      <c r="F373" s="15"/>
      <c r="G373" s="90"/>
      <c r="H373" s="6"/>
      <c r="I373" s="14"/>
      <c r="J373" s="9"/>
    </row>
    <row r="374" spans="2:10" x14ac:dyDescent="0.25">
      <c r="B374" s="7"/>
      <c r="F374" s="15"/>
      <c r="G374" s="90"/>
      <c r="H374" s="6"/>
      <c r="I374" s="14"/>
      <c r="J374" s="9"/>
    </row>
    <row r="375" spans="2:10" x14ac:dyDescent="0.25">
      <c r="B375" s="7"/>
      <c r="F375" s="15"/>
      <c r="G375" s="90"/>
      <c r="H375" s="6"/>
      <c r="I375" s="14"/>
      <c r="J375" s="9"/>
    </row>
    <row r="376" spans="2:10" x14ac:dyDescent="0.25">
      <c r="B376" s="7"/>
      <c r="F376" s="15"/>
      <c r="G376" s="90"/>
      <c r="H376" s="6"/>
      <c r="I376" s="14"/>
      <c r="J376" s="9"/>
    </row>
    <row r="377" spans="2:10" x14ac:dyDescent="0.25">
      <c r="B377" s="7"/>
      <c r="F377" s="15"/>
      <c r="G377" s="90"/>
      <c r="H377" s="6"/>
      <c r="I377" s="14"/>
      <c r="J377" s="9"/>
    </row>
    <row r="378" spans="2:10" x14ac:dyDescent="0.25">
      <c r="B378" s="7"/>
      <c r="F378" s="15"/>
      <c r="G378" s="90"/>
      <c r="H378" s="6"/>
      <c r="I378" s="14"/>
      <c r="J378" s="9"/>
    </row>
    <row r="379" spans="2:10" x14ac:dyDescent="0.25">
      <c r="B379" s="7"/>
      <c r="F379" s="15"/>
      <c r="G379" s="90"/>
      <c r="H379" s="6"/>
      <c r="I379" s="14"/>
      <c r="J379" s="9"/>
    </row>
    <row r="380" spans="2:10" x14ac:dyDescent="0.25">
      <c r="B380" s="7"/>
      <c r="F380" s="15"/>
      <c r="G380" s="90"/>
      <c r="H380" s="6"/>
      <c r="I380" s="14"/>
      <c r="J380" s="9"/>
    </row>
    <row r="381" spans="2:10" x14ac:dyDescent="0.25">
      <c r="B381" s="7"/>
      <c r="F381" s="15"/>
      <c r="G381" s="90"/>
      <c r="H381" s="6"/>
      <c r="I381" s="14"/>
      <c r="J381" s="9"/>
    </row>
    <row r="382" spans="2:10" x14ac:dyDescent="0.25">
      <c r="B382" s="7"/>
      <c r="F382" s="15"/>
      <c r="G382" s="90"/>
      <c r="H382" s="6"/>
      <c r="I382" s="14"/>
      <c r="J382" s="9"/>
    </row>
    <row r="383" spans="2:10" x14ac:dyDescent="0.25">
      <c r="B383" s="7"/>
      <c r="F383" s="15"/>
      <c r="G383" s="90"/>
      <c r="H383" s="6"/>
      <c r="I383" s="14"/>
      <c r="J383" s="9"/>
    </row>
    <row r="384" spans="2:10" x14ac:dyDescent="0.25">
      <c r="B384" s="7"/>
      <c r="F384" s="15"/>
      <c r="G384" s="90"/>
      <c r="H384" s="6"/>
      <c r="I384" s="14"/>
      <c r="J384" s="9"/>
    </row>
    <row r="385" spans="2:10" x14ac:dyDescent="0.25">
      <c r="B385" s="7"/>
      <c r="F385" s="15"/>
      <c r="G385" s="90"/>
      <c r="H385" s="6"/>
      <c r="I385" s="14"/>
      <c r="J385" s="9"/>
    </row>
    <row r="386" spans="2:10" x14ac:dyDescent="0.25">
      <c r="B386" s="7"/>
      <c r="F386" s="15"/>
      <c r="G386" s="90"/>
      <c r="H386" s="6"/>
      <c r="I386" s="14"/>
      <c r="J386" s="9"/>
    </row>
    <row r="387" spans="2:10" x14ac:dyDescent="0.25">
      <c r="B387" s="7"/>
      <c r="F387" s="15"/>
      <c r="G387" s="90"/>
      <c r="H387" s="6"/>
      <c r="I387" s="14"/>
      <c r="J387" s="9"/>
    </row>
    <row r="388" spans="2:10" x14ac:dyDescent="0.25">
      <c r="B388" s="7"/>
      <c r="F388" s="15"/>
      <c r="G388" s="90"/>
      <c r="H388" s="6"/>
      <c r="I388" s="14"/>
      <c r="J388" s="9"/>
    </row>
    <row r="389" spans="2:10" x14ac:dyDescent="0.25">
      <c r="F389" s="15"/>
      <c r="G389" s="90"/>
      <c r="H389" s="6"/>
      <c r="I389" s="14"/>
      <c r="J389" s="9"/>
    </row>
    <row r="390" spans="2:10" x14ac:dyDescent="0.25">
      <c r="F390" s="15"/>
      <c r="G390" s="90"/>
      <c r="H390" s="6"/>
      <c r="I390" s="14"/>
      <c r="J390" s="9"/>
    </row>
  </sheetData>
  <mergeCells count="15">
    <mergeCell ref="A1:K1"/>
    <mergeCell ref="B45:B51"/>
    <mergeCell ref="B20:B26"/>
    <mergeCell ref="K3:K11"/>
    <mergeCell ref="K13:K19"/>
    <mergeCell ref="K20:K26"/>
    <mergeCell ref="K27:K31"/>
    <mergeCell ref="K32:K38"/>
    <mergeCell ref="K39:K44"/>
    <mergeCell ref="K45:K51"/>
    <mergeCell ref="B3:B11"/>
    <mergeCell ref="B13:B19"/>
    <mergeCell ref="B27:B31"/>
    <mergeCell ref="B32:B38"/>
    <mergeCell ref="B39:B44"/>
  </mergeCells>
  <pageMargins left="0.70866141732283472" right="0.31496062992125984" top="0.59055118110236227" bottom="0.59055118110236227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72E4-AF5F-44E3-B1EB-02DC180A74BE}">
  <sheetPr>
    <pageSetUpPr fitToPage="1"/>
  </sheetPr>
  <dimension ref="A1:M402"/>
  <sheetViews>
    <sheetView topLeftCell="A31" zoomScaleNormal="100" workbookViewId="0">
      <selection activeCell="D60" sqref="D60"/>
    </sheetView>
  </sheetViews>
  <sheetFormatPr defaultRowHeight="15" x14ac:dyDescent="0.25"/>
  <cols>
    <col min="1" max="1" width="16.42578125" style="14" customWidth="1"/>
    <col min="2" max="2" width="40.140625" style="14" customWidth="1"/>
    <col min="3" max="3" width="9.85546875" style="76" customWidth="1"/>
    <col min="4" max="4" width="11.7109375" style="75" customWidth="1"/>
    <col min="5" max="5" width="10.28515625" style="76" customWidth="1"/>
    <col min="6" max="6" width="10.85546875" style="21" customWidth="1"/>
    <col min="7" max="7" width="10.28515625" style="91" customWidth="1"/>
    <col min="8" max="8" width="66.28515625" style="14" customWidth="1"/>
    <col min="9" max="9" width="11.7109375" style="17" bestFit="1" customWidth="1"/>
    <col min="10" max="10" width="15" style="11" customWidth="1"/>
    <col min="11" max="11" width="25.28515625" style="14" bestFit="1" customWidth="1"/>
    <col min="12" max="16384" width="9.140625" style="9"/>
  </cols>
  <sheetData>
    <row r="1" spans="1:11" ht="28.5" customHeight="1" thickBot="1" x14ac:dyDescent="0.3">
      <c r="A1" s="210" t="s">
        <v>156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s="223" customFormat="1" ht="37.5" customHeight="1" thickBot="1" x14ac:dyDescent="0.25">
      <c r="A2" s="216" t="s">
        <v>59</v>
      </c>
      <c r="B2" s="219" t="s">
        <v>1</v>
      </c>
      <c r="C2" s="224" t="s">
        <v>33</v>
      </c>
      <c r="D2" s="219" t="s">
        <v>2</v>
      </c>
      <c r="E2" s="225" t="s">
        <v>30</v>
      </c>
      <c r="F2" s="220" t="s">
        <v>159</v>
      </c>
      <c r="G2" s="221" t="s">
        <v>15</v>
      </c>
      <c r="H2" s="219" t="s">
        <v>3</v>
      </c>
      <c r="I2" s="222" t="s">
        <v>34</v>
      </c>
      <c r="J2" s="222" t="s">
        <v>26</v>
      </c>
      <c r="K2" s="226" t="s">
        <v>57</v>
      </c>
    </row>
    <row r="3" spans="1:11" s="13" customFormat="1" x14ac:dyDescent="0.25">
      <c r="A3" s="238" t="s">
        <v>82</v>
      </c>
      <c r="B3" s="195" t="s">
        <v>0</v>
      </c>
      <c r="C3" s="115">
        <v>2</v>
      </c>
      <c r="D3" s="116">
        <v>1</v>
      </c>
      <c r="E3" s="117">
        <v>10</v>
      </c>
      <c r="F3" s="118">
        <v>134772</v>
      </c>
      <c r="G3" s="119">
        <v>1</v>
      </c>
      <c r="H3" s="120" t="s">
        <v>18</v>
      </c>
      <c r="I3" s="121">
        <v>2.67</v>
      </c>
      <c r="J3" s="121">
        <f t="shared" ref="J3:J33" si="0">IF(I3="","",F3*G3*I3*E3)</f>
        <v>3598412.4</v>
      </c>
      <c r="K3" s="227">
        <f>SUM(J3:J8)</f>
        <v>6073634.9520000005</v>
      </c>
    </row>
    <row r="4" spans="1:11" s="13" customFormat="1" x14ac:dyDescent="0.25">
      <c r="A4" s="239" t="s">
        <v>83</v>
      </c>
      <c r="B4" s="196"/>
      <c r="C4" s="103">
        <v>2</v>
      </c>
      <c r="D4" s="100">
        <v>1</v>
      </c>
      <c r="E4" s="107">
        <v>1</v>
      </c>
      <c r="F4" s="24">
        <v>134772</v>
      </c>
      <c r="G4" s="111">
        <v>1</v>
      </c>
      <c r="H4" s="23" t="s">
        <v>19</v>
      </c>
      <c r="I4" s="26">
        <v>3.76</v>
      </c>
      <c r="J4" s="26">
        <f t="shared" si="0"/>
        <v>506742.72</v>
      </c>
      <c r="K4" s="228"/>
    </row>
    <row r="5" spans="1:11" s="13" customFormat="1" x14ac:dyDescent="0.25">
      <c r="A5" s="239" t="s">
        <v>84</v>
      </c>
      <c r="B5" s="196"/>
      <c r="C5" s="103">
        <v>2</v>
      </c>
      <c r="D5" s="100">
        <v>1</v>
      </c>
      <c r="E5" s="107">
        <v>1</v>
      </c>
      <c r="F5" s="24">
        <v>134772</v>
      </c>
      <c r="G5" s="111">
        <v>1</v>
      </c>
      <c r="H5" s="23" t="s">
        <v>20</v>
      </c>
      <c r="I5" s="26">
        <v>10.5</v>
      </c>
      <c r="J5" s="26">
        <f t="shared" si="0"/>
        <v>1415106</v>
      </c>
      <c r="K5" s="228"/>
    </row>
    <row r="6" spans="1:11" s="13" customFormat="1" x14ac:dyDescent="0.25">
      <c r="A6" s="239" t="s">
        <v>85</v>
      </c>
      <c r="B6" s="196"/>
      <c r="C6" s="103">
        <v>2</v>
      </c>
      <c r="D6" s="100">
        <v>1</v>
      </c>
      <c r="E6" s="107">
        <v>1</v>
      </c>
      <c r="F6" s="24">
        <v>134772</v>
      </c>
      <c r="G6" s="111">
        <v>1</v>
      </c>
      <c r="H6" s="23" t="s">
        <v>5</v>
      </c>
      <c r="I6" s="26">
        <v>0.1</v>
      </c>
      <c r="J6" s="26">
        <f t="shared" si="0"/>
        <v>13477.2</v>
      </c>
      <c r="K6" s="228"/>
    </row>
    <row r="7" spans="1:11" s="13" customFormat="1" x14ac:dyDescent="0.25">
      <c r="A7" s="239" t="s">
        <v>86</v>
      </c>
      <c r="B7" s="196"/>
      <c r="C7" s="103">
        <v>2</v>
      </c>
      <c r="D7" s="100">
        <v>1</v>
      </c>
      <c r="E7" s="107">
        <v>1</v>
      </c>
      <c r="F7" s="24">
        <v>134772</v>
      </c>
      <c r="G7" s="111">
        <v>1</v>
      </c>
      <c r="H7" s="23" t="s">
        <v>40</v>
      </c>
      <c r="I7" s="26">
        <v>0.35</v>
      </c>
      <c r="J7" s="26">
        <f t="shared" si="0"/>
        <v>47170.2</v>
      </c>
      <c r="K7" s="228"/>
    </row>
    <row r="8" spans="1:11" s="13" customFormat="1" ht="15.75" thickBot="1" x14ac:dyDescent="0.3">
      <c r="A8" s="239" t="s">
        <v>87</v>
      </c>
      <c r="B8" s="197"/>
      <c r="C8" s="105">
        <v>2</v>
      </c>
      <c r="D8" s="122">
        <v>1</v>
      </c>
      <c r="E8" s="109">
        <v>2</v>
      </c>
      <c r="F8" s="92">
        <v>134772</v>
      </c>
      <c r="G8" s="123">
        <v>0.2</v>
      </c>
      <c r="H8" s="93" t="s">
        <v>22</v>
      </c>
      <c r="I8" s="94">
        <v>9.14</v>
      </c>
      <c r="J8" s="94">
        <f t="shared" si="0"/>
        <v>492726.43200000003</v>
      </c>
      <c r="K8" s="229"/>
    </row>
    <row r="9" spans="1:11" s="13" customFormat="1" ht="15.75" thickBot="1" x14ac:dyDescent="0.3">
      <c r="A9" s="239" t="s">
        <v>88</v>
      </c>
      <c r="B9" s="125" t="s">
        <v>6</v>
      </c>
      <c r="C9" s="126">
        <v>2</v>
      </c>
      <c r="D9" s="127">
        <v>1</v>
      </c>
      <c r="E9" s="128">
        <v>3</v>
      </c>
      <c r="F9" s="129">
        <v>2658</v>
      </c>
      <c r="G9" s="130">
        <v>1</v>
      </c>
      <c r="H9" s="131" t="s">
        <v>23</v>
      </c>
      <c r="I9" s="132">
        <v>3.93</v>
      </c>
      <c r="J9" s="132">
        <f t="shared" si="0"/>
        <v>31337.82</v>
      </c>
      <c r="K9" s="230">
        <v>31337.82</v>
      </c>
    </row>
    <row r="10" spans="1:11" s="13" customFormat="1" x14ac:dyDescent="0.25">
      <c r="A10" s="239" t="s">
        <v>89</v>
      </c>
      <c r="B10" s="195" t="s">
        <v>47</v>
      </c>
      <c r="C10" s="115">
        <v>2</v>
      </c>
      <c r="D10" s="116">
        <v>1</v>
      </c>
      <c r="E10" s="117">
        <v>15</v>
      </c>
      <c r="F10" s="118">
        <v>234</v>
      </c>
      <c r="G10" s="119">
        <v>1</v>
      </c>
      <c r="H10" s="120" t="s">
        <v>18</v>
      </c>
      <c r="I10" s="121">
        <v>2.67</v>
      </c>
      <c r="J10" s="121">
        <f t="shared" si="0"/>
        <v>9371.6999999999989</v>
      </c>
      <c r="K10" s="227">
        <f>SUM(J10:J18)</f>
        <v>17986.176000000003</v>
      </c>
    </row>
    <row r="11" spans="1:11" s="13" customFormat="1" x14ac:dyDescent="0.25">
      <c r="A11" s="239" t="s">
        <v>90</v>
      </c>
      <c r="B11" s="196"/>
      <c r="C11" s="103">
        <v>2</v>
      </c>
      <c r="D11" s="100">
        <v>1</v>
      </c>
      <c r="E11" s="107">
        <v>1</v>
      </c>
      <c r="F11" s="24">
        <v>234</v>
      </c>
      <c r="G11" s="111">
        <v>1</v>
      </c>
      <c r="H11" s="23" t="s">
        <v>19</v>
      </c>
      <c r="I11" s="26">
        <v>3.76</v>
      </c>
      <c r="J11" s="26">
        <f t="shared" si="0"/>
        <v>879.83999999999992</v>
      </c>
      <c r="K11" s="228"/>
    </row>
    <row r="12" spans="1:11" s="13" customFormat="1" x14ac:dyDescent="0.25">
      <c r="A12" s="239" t="s">
        <v>91</v>
      </c>
      <c r="B12" s="196"/>
      <c r="C12" s="103">
        <v>2</v>
      </c>
      <c r="D12" s="100">
        <v>1</v>
      </c>
      <c r="E12" s="107">
        <v>1</v>
      </c>
      <c r="F12" s="24">
        <v>234</v>
      </c>
      <c r="G12" s="111">
        <v>1</v>
      </c>
      <c r="H12" s="23" t="s">
        <v>4</v>
      </c>
      <c r="I12" s="26">
        <v>0.66</v>
      </c>
      <c r="J12" s="26">
        <f t="shared" si="0"/>
        <v>154.44</v>
      </c>
      <c r="K12" s="228"/>
    </row>
    <row r="13" spans="1:11" s="13" customFormat="1" x14ac:dyDescent="0.25">
      <c r="A13" s="239" t="s">
        <v>92</v>
      </c>
      <c r="B13" s="196"/>
      <c r="C13" s="103">
        <v>2</v>
      </c>
      <c r="D13" s="100">
        <v>1</v>
      </c>
      <c r="E13" s="107">
        <v>2</v>
      </c>
      <c r="F13" s="24">
        <v>234</v>
      </c>
      <c r="G13" s="111">
        <v>1</v>
      </c>
      <c r="H13" s="23" t="s">
        <v>20</v>
      </c>
      <c r="I13" s="26">
        <v>10.5</v>
      </c>
      <c r="J13" s="26">
        <f t="shared" si="0"/>
        <v>4914</v>
      </c>
      <c r="K13" s="228"/>
    </row>
    <row r="14" spans="1:11" s="13" customFormat="1" x14ac:dyDescent="0.25">
      <c r="A14" s="239" t="s">
        <v>93</v>
      </c>
      <c r="B14" s="196"/>
      <c r="C14" s="103">
        <v>2</v>
      </c>
      <c r="D14" s="100">
        <v>1</v>
      </c>
      <c r="E14" s="107">
        <v>3</v>
      </c>
      <c r="F14" s="24">
        <v>234</v>
      </c>
      <c r="G14" s="111">
        <v>1</v>
      </c>
      <c r="H14" s="23" t="s">
        <v>5</v>
      </c>
      <c r="I14" s="26">
        <v>0.1</v>
      </c>
      <c r="J14" s="26">
        <f t="shared" si="0"/>
        <v>70.2</v>
      </c>
      <c r="K14" s="228"/>
    </row>
    <row r="15" spans="1:11" s="13" customFormat="1" x14ac:dyDescent="0.25">
      <c r="A15" s="239" t="s">
        <v>94</v>
      </c>
      <c r="B15" s="196"/>
      <c r="C15" s="103">
        <v>2</v>
      </c>
      <c r="D15" s="100">
        <v>1</v>
      </c>
      <c r="E15" s="107">
        <v>3</v>
      </c>
      <c r="F15" s="24">
        <v>234</v>
      </c>
      <c r="G15" s="111">
        <v>1</v>
      </c>
      <c r="H15" s="23" t="s">
        <v>31</v>
      </c>
      <c r="I15" s="26">
        <v>0.35</v>
      </c>
      <c r="J15" s="26">
        <f t="shared" si="0"/>
        <v>245.7</v>
      </c>
      <c r="K15" s="228"/>
    </row>
    <row r="16" spans="1:11" s="13" customFormat="1" x14ac:dyDescent="0.25">
      <c r="A16" s="239" t="s">
        <v>95</v>
      </c>
      <c r="B16" s="196"/>
      <c r="C16" s="103">
        <v>2</v>
      </c>
      <c r="D16" s="100">
        <v>1</v>
      </c>
      <c r="E16" s="107">
        <v>1</v>
      </c>
      <c r="F16" s="24">
        <v>234</v>
      </c>
      <c r="G16" s="111">
        <v>1</v>
      </c>
      <c r="H16" s="23" t="s">
        <v>21</v>
      </c>
      <c r="I16" s="26">
        <v>4.0599999999999996</v>
      </c>
      <c r="J16" s="26">
        <f t="shared" si="0"/>
        <v>950.04</v>
      </c>
      <c r="K16" s="228"/>
    </row>
    <row r="17" spans="1:11" s="13" customFormat="1" x14ac:dyDescent="0.25">
      <c r="A17" s="239" t="s">
        <v>96</v>
      </c>
      <c r="B17" s="196"/>
      <c r="C17" s="103">
        <v>2</v>
      </c>
      <c r="D17" s="100">
        <v>1</v>
      </c>
      <c r="E17" s="107">
        <v>1</v>
      </c>
      <c r="F17" s="24">
        <v>234</v>
      </c>
      <c r="G17" s="111">
        <v>1</v>
      </c>
      <c r="H17" s="23" t="s">
        <v>45</v>
      </c>
      <c r="I17" s="26">
        <v>0.5</v>
      </c>
      <c r="J17" s="26">
        <f t="shared" si="0"/>
        <v>117</v>
      </c>
      <c r="K17" s="228"/>
    </row>
    <row r="18" spans="1:11" s="13" customFormat="1" ht="15.75" thickBot="1" x14ac:dyDescent="0.3">
      <c r="A18" s="239" t="s">
        <v>97</v>
      </c>
      <c r="B18" s="197"/>
      <c r="C18" s="105">
        <v>2</v>
      </c>
      <c r="D18" s="122">
        <v>1</v>
      </c>
      <c r="E18" s="109">
        <v>3</v>
      </c>
      <c r="F18" s="92">
        <v>234</v>
      </c>
      <c r="G18" s="123">
        <v>0.2</v>
      </c>
      <c r="H18" s="93" t="s">
        <v>22</v>
      </c>
      <c r="I18" s="94">
        <v>9.14</v>
      </c>
      <c r="J18" s="94">
        <f t="shared" si="0"/>
        <v>1283.2560000000003</v>
      </c>
      <c r="K18" s="229"/>
    </row>
    <row r="19" spans="1:11" s="13" customFormat="1" ht="15.75" thickBot="1" x14ac:dyDescent="0.3">
      <c r="A19" s="239" t="s">
        <v>98</v>
      </c>
      <c r="B19" s="125" t="s">
        <v>48</v>
      </c>
      <c r="C19" s="126">
        <v>2</v>
      </c>
      <c r="D19" s="127">
        <v>1</v>
      </c>
      <c r="E19" s="128">
        <v>3</v>
      </c>
      <c r="F19" s="129">
        <v>862</v>
      </c>
      <c r="G19" s="130">
        <v>1</v>
      </c>
      <c r="H19" s="131" t="s">
        <v>44</v>
      </c>
      <c r="I19" s="132">
        <v>3.93</v>
      </c>
      <c r="J19" s="132">
        <f t="shared" si="0"/>
        <v>10162.980000000001</v>
      </c>
      <c r="K19" s="230">
        <v>10163.98</v>
      </c>
    </row>
    <row r="20" spans="1:11" s="13" customFormat="1" x14ac:dyDescent="0.25">
      <c r="A20" s="239" t="s">
        <v>99</v>
      </c>
      <c r="B20" s="186" t="s">
        <v>50</v>
      </c>
      <c r="C20" s="115">
        <v>2</v>
      </c>
      <c r="D20" s="116">
        <v>1</v>
      </c>
      <c r="E20" s="117">
        <v>0.3</v>
      </c>
      <c r="F20" s="118">
        <v>481</v>
      </c>
      <c r="G20" s="119">
        <v>1</v>
      </c>
      <c r="H20" s="120" t="s">
        <v>5</v>
      </c>
      <c r="I20" s="121">
        <v>0.1</v>
      </c>
      <c r="J20" s="121">
        <f t="shared" si="0"/>
        <v>14.43</v>
      </c>
      <c r="K20" s="231">
        <f>SUM(J20:J26)</f>
        <v>690622.20499999996</v>
      </c>
    </row>
    <row r="21" spans="1:11" s="13" customFormat="1" x14ac:dyDescent="0.25">
      <c r="A21" s="239" t="s">
        <v>100</v>
      </c>
      <c r="B21" s="187"/>
      <c r="C21" s="103">
        <v>2</v>
      </c>
      <c r="D21" s="100">
        <v>1</v>
      </c>
      <c r="E21" s="107">
        <v>0.3</v>
      </c>
      <c r="F21" s="24">
        <v>481</v>
      </c>
      <c r="G21" s="111">
        <v>1</v>
      </c>
      <c r="H21" s="23" t="s">
        <v>54</v>
      </c>
      <c r="I21" s="26">
        <v>0.45</v>
      </c>
      <c r="J21" s="26">
        <f t="shared" si="0"/>
        <v>64.935000000000002</v>
      </c>
      <c r="K21" s="232"/>
    </row>
    <row r="22" spans="1:11" s="13" customFormat="1" x14ac:dyDescent="0.25">
      <c r="A22" s="239" t="s">
        <v>101</v>
      </c>
      <c r="B22" s="187"/>
      <c r="C22" s="103">
        <v>2</v>
      </c>
      <c r="D22" s="100">
        <v>1</v>
      </c>
      <c r="E22" s="107">
        <v>4</v>
      </c>
      <c r="F22" s="24">
        <v>481</v>
      </c>
      <c r="G22" s="111">
        <v>1</v>
      </c>
      <c r="H22" s="23" t="s">
        <v>24</v>
      </c>
      <c r="I22" s="26">
        <v>1.21</v>
      </c>
      <c r="J22" s="26">
        <f t="shared" si="0"/>
        <v>2328.04</v>
      </c>
      <c r="K22" s="232"/>
    </row>
    <row r="23" spans="1:11" s="13" customFormat="1" x14ac:dyDescent="0.25">
      <c r="A23" s="239" t="s">
        <v>102</v>
      </c>
      <c r="B23" s="187"/>
      <c r="C23" s="103">
        <v>2</v>
      </c>
      <c r="D23" s="100">
        <v>1</v>
      </c>
      <c r="E23" s="107">
        <v>4</v>
      </c>
      <c r="F23" s="24">
        <v>481</v>
      </c>
      <c r="G23" s="111">
        <v>1</v>
      </c>
      <c r="H23" s="23" t="s">
        <v>42</v>
      </c>
      <c r="I23" s="26">
        <v>333</v>
      </c>
      <c r="J23" s="26">
        <f t="shared" si="0"/>
        <v>640692</v>
      </c>
      <c r="K23" s="232"/>
    </row>
    <row r="24" spans="1:11" s="13" customFormat="1" x14ac:dyDescent="0.25">
      <c r="A24" s="239" t="s">
        <v>103</v>
      </c>
      <c r="B24" s="187"/>
      <c r="C24" s="103">
        <v>2</v>
      </c>
      <c r="D24" s="100">
        <v>1</v>
      </c>
      <c r="E24" s="107">
        <v>4</v>
      </c>
      <c r="F24" s="24">
        <v>481</v>
      </c>
      <c r="G24" s="111">
        <v>0.5</v>
      </c>
      <c r="H24" s="23" t="s">
        <v>36</v>
      </c>
      <c r="I24" s="26">
        <v>31.3</v>
      </c>
      <c r="J24" s="26">
        <f t="shared" si="0"/>
        <v>30110.600000000002</v>
      </c>
      <c r="K24" s="232"/>
    </row>
    <row r="25" spans="1:11" s="13" customFormat="1" x14ac:dyDescent="0.25">
      <c r="A25" s="239" t="s">
        <v>104</v>
      </c>
      <c r="B25" s="187"/>
      <c r="C25" s="103">
        <v>2</v>
      </c>
      <c r="D25" s="100">
        <v>1</v>
      </c>
      <c r="E25" s="107">
        <v>2</v>
      </c>
      <c r="F25" s="24">
        <v>481</v>
      </c>
      <c r="G25" s="111">
        <v>0.5</v>
      </c>
      <c r="H25" s="27" t="s">
        <v>55</v>
      </c>
      <c r="I25" s="26">
        <v>16.2</v>
      </c>
      <c r="J25" s="26">
        <f t="shared" si="0"/>
        <v>7792.2</v>
      </c>
      <c r="K25" s="232"/>
    </row>
    <row r="26" spans="1:11" s="13" customFormat="1" ht="15.75" thickBot="1" x14ac:dyDescent="0.3">
      <c r="A26" s="239" t="s">
        <v>105</v>
      </c>
      <c r="B26" s="188"/>
      <c r="C26" s="105">
        <v>2</v>
      </c>
      <c r="D26" s="122">
        <v>1</v>
      </c>
      <c r="E26" s="109">
        <v>1</v>
      </c>
      <c r="F26" s="92">
        <v>481</v>
      </c>
      <c r="G26" s="123">
        <v>1</v>
      </c>
      <c r="H26" s="93" t="s">
        <v>38</v>
      </c>
      <c r="I26" s="94">
        <v>20</v>
      </c>
      <c r="J26" s="94">
        <f t="shared" si="0"/>
        <v>9620</v>
      </c>
      <c r="K26" s="233"/>
    </row>
    <row r="27" spans="1:11" s="13" customFormat="1" x14ac:dyDescent="0.25">
      <c r="A27" s="239" t="s">
        <v>106</v>
      </c>
      <c r="B27" s="195" t="s">
        <v>7</v>
      </c>
      <c r="C27" s="115">
        <v>2</v>
      </c>
      <c r="D27" s="116">
        <v>1</v>
      </c>
      <c r="E27" s="117">
        <v>2</v>
      </c>
      <c r="F27" s="118">
        <v>307</v>
      </c>
      <c r="G27" s="119">
        <v>1</v>
      </c>
      <c r="H27" s="120" t="s">
        <v>24</v>
      </c>
      <c r="I27" s="135">
        <v>1.21</v>
      </c>
      <c r="J27" s="121">
        <f t="shared" si="0"/>
        <v>742.93999999999994</v>
      </c>
      <c r="K27" s="227">
        <f>SUM(J27:J33)</f>
        <v>251735.39499999999</v>
      </c>
    </row>
    <row r="28" spans="1:11" s="13" customFormat="1" x14ac:dyDescent="0.25">
      <c r="A28" s="239" t="s">
        <v>107</v>
      </c>
      <c r="B28" s="196"/>
      <c r="C28" s="103">
        <v>2</v>
      </c>
      <c r="D28" s="100">
        <v>1</v>
      </c>
      <c r="E28" s="107">
        <v>2</v>
      </c>
      <c r="F28" s="24">
        <v>307</v>
      </c>
      <c r="G28" s="111">
        <v>1</v>
      </c>
      <c r="H28" s="23" t="s">
        <v>42</v>
      </c>
      <c r="I28" s="26">
        <v>333</v>
      </c>
      <c r="J28" s="26">
        <f t="shared" si="0"/>
        <v>204462</v>
      </c>
      <c r="K28" s="228"/>
    </row>
    <row r="29" spans="1:11" s="13" customFormat="1" x14ac:dyDescent="0.25">
      <c r="A29" s="239" t="s">
        <v>108</v>
      </c>
      <c r="B29" s="196"/>
      <c r="C29" s="103">
        <v>2</v>
      </c>
      <c r="D29" s="100">
        <v>1</v>
      </c>
      <c r="E29" s="108">
        <v>0.3</v>
      </c>
      <c r="F29" s="24">
        <v>307</v>
      </c>
      <c r="G29" s="111">
        <v>1</v>
      </c>
      <c r="H29" s="23" t="s">
        <v>5</v>
      </c>
      <c r="I29" s="26">
        <v>0.1</v>
      </c>
      <c r="J29" s="26">
        <f t="shared" si="0"/>
        <v>9.2100000000000009</v>
      </c>
      <c r="K29" s="228"/>
    </row>
    <row r="30" spans="1:11" s="13" customFormat="1" x14ac:dyDescent="0.25">
      <c r="A30" s="239" t="s">
        <v>109</v>
      </c>
      <c r="B30" s="196"/>
      <c r="C30" s="103">
        <v>2</v>
      </c>
      <c r="D30" s="100">
        <v>1</v>
      </c>
      <c r="E30" s="108">
        <v>0.3</v>
      </c>
      <c r="F30" s="24">
        <v>307</v>
      </c>
      <c r="G30" s="111">
        <v>1</v>
      </c>
      <c r="H30" s="23" t="s">
        <v>32</v>
      </c>
      <c r="I30" s="26">
        <v>0.45</v>
      </c>
      <c r="J30" s="26">
        <f t="shared" si="0"/>
        <v>41.445</v>
      </c>
      <c r="K30" s="228"/>
    </row>
    <row r="31" spans="1:11" s="13" customFormat="1" x14ac:dyDescent="0.25">
      <c r="A31" s="239" t="s">
        <v>110</v>
      </c>
      <c r="B31" s="196"/>
      <c r="C31" s="103">
        <v>2</v>
      </c>
      <c r="D31" s="100">
        <v>1</v>
      </c>
      <c r="E31" s="107">
        <v>4</v>
      </c>
      <c r="F31" s="24">
        <v>307</v>
      </c>
      <c r="G31" s="111">
        <v>1</v>
      </c>
      <c r="H31" s="23" t="s">
        <v>36</v>
      </c>
      <c r="I31" s="26">
        <v>31.3</v>
      </c>
      <c r="J31" s="26">
        <f t="shared" si="0"/>
        <v>38436.400000000001</v>
      </c>
      <c r="K31" s="228"/>
    </row>
    <row r="32" spans="1:11" s="13" customFormat="1" x14ac:dyDescent="0.25">
      <c r="A32" s="239" t="s">
        <v>111</v>
      </c>
      <c r="B32" s="196"/>
      <c r="C32" s="103">
        <v>2</v>
      </c>
      <c r="D32" s="100">
        <v>1</v>
      </c>
      <c r="E32" s="107">
        <v>1</v>
      </c>
      <c r="F32" s="24">
        <v>307</v>
      </c>
      <c r="G32" s="111">
        <v>1</v>
      </c>
      <c r="H32" s="23" t="s">
        <v>8</v>
      </c>
      <c r="I32" s="26">
        <v>16.2</v>
      </c>
      <c r="J32" s="26">
        <f t="shared" si="0"/>
        <v>4973.3999999999996</v>
      </c>
      <c r="K32" s="228"/>
    </row>
    <row r="33" spans="1:11" s="13" customFormat="1" ht="15.75" thickBot="1" x14ac:dyDescent="0.3">
      <c r="A33" s="239" t="s">
        <v>112</v>
      </c>
      <c r="B33" s="197"/>
      <c r="C33" s="105">
        <v>2</v>
      </c>
      <c r="D33" s="122">
        <v>1</v>
      </c>
      <c r="E33" s="109">
        <v>1</v>
      </c>
      <c r="F33" s="92">
        <v>307</v>
      </c>
      <c r="G33" s="123">
        <v>0.5</v>
      </c>
      <c r="H33" s="93" t="s">
        <v>38</v>
      </c>
      <c r="I33" s="94">
        <v>20</v>
      </c>
      <c r="J33" s="94">
        <f t="shared" si="0"/>
        <v>3070</v>
      </c>
      <c r="K33" s="229"/>
    </row>
    <row r="34" spans="1:11" s="13" customFormat="1" x14ac:dyDescent="0.25">
      <c r="A34" s="239" t="s">
        <v>113</v>
      </c>
      <c r="B34" s="198" t="s">
        <v>51</v>
      </c>
      <c r="C34" s="115">
        <v>2</v>
      </c>
      <c r="D34" s="116">
        <v>1</v>
      </c>
      <c r="E34" s="117">
        <v>1</v>
      </c>
      <c r="F34" s="118">
        <v>46</v>
      </c>
      <c r="G34" s="119">
        <v>1</v>
      </c>
      <c r="H34" s="120" t="s">
        <v>36</v>
      </c>
      <c r="I34" s="121">
        <v>31.3</v>
      </c>
      <c r="J34" s="121">
        <f t="shared" ref="J34:J39" si="1">IF(I34="","",F34*G34*I34*E34)</f>
        <v>1439.8</v>
      </c>
      <c r="K34" s="231">
        <f>SUM(J34:J39)</f>
        <v>208173.125</v>
      </c>
    </row>
    <row r="35" spans="1:11" s="13" customFormat="1" x14ac:dyDescent="0.25">
      <c r="A35" s="239" t="s">
        <v>114</v>
      </c>
      <c r="B35" s="199"/>
      <c r="C35" s="102">
        <v>2</v>
      </c>
      <c r="D35" s="99">
        <v>1</v>
      </c>
      <c r="E35" s="106">
        <v>1</v>
      </c>
      <c r="F35" s="95">
        <v>307</v>
      </c>
      <c r="G35" s="110">
        <v>1</v>
      </c>
      <c r="H35" s="96" t="s">
        <v>24</v>
      </c>
      <c r="I35" s="134">
        <v>1.21</v>
      </c>
      <c r="J35" s="97">
        <f t="shared" si="1"/>
        <v>371.46999999999997</v>
      </c>
      <c r="K35" s="232"/>
    </row>
    <row r="36" spans="1:11" s="13" customFormat="1" x14ac:dyDescent="0.25">
      <c r="A36" s="239" t="s">
        <v>115</v>
      </c>
      <c r="B36" s="199"/>
      <c r="C36" s="103">
        <v>2</v>
      </c>
      <c r="D36" s="100">
        <v>1</v>
      </c>
      <c r="E36" s="107">
        <v>2</v>
      </c>
      <c r="F36" s="24">
        <v>307</v>
      </c>
      <c r="G36" s="111">
        <v>1</v>
      </c>
      <c r="H36" s="23" t="s">
        <v>42</v>
      </c>
      <c r="I36" s="26">
        <v>333</v>
      </c>
      <c r="J36" s="26">
        <f t="shared" si="1"/>
        <v>204462</v>
      </c>
      <c r="K36" s="232"/>
    </row>
    <row r="37" spans="1:11" s="13" customFormat="1" x14ac:dyDescent="0.25">
      <c r="A37" s="239" t="s">
        <v>116</v>
      </c>
      <c r="B37" s="199"/>
      <c r="C37" s="103">
        <v>2</v>
      </c>
      <c r="D37" s="100">
        <v>1</v>
      </c>
      <c r="E37" s="108">
        <v>0.3</v>
      </c>
      <c r="F37" s="24">
        <v>307</v>
      </c>
      <c r="G37" s="111">
        <v>1</v>
      </c>
      <c r="H37" s="23" t="s">
        <v>5</v>
      </c>
      <c r="I37" s="26">
        <v>0.1</v>
      </c>
      <c r="J37" s="26">
        <f t="shared" si="1"/>
        <v>9.2100000000000009</v>
      </c>
      <c r="K37" s="232"/>
    </row>
    <row r="38" spans="1:11" s="13" customFormat="1" x14ac:dyDescent="0.25">
      <c r="A38" s="239" t="s">
        <v>117</v>
      </c>
      <c r="B38" s="199"/>
      <c r="C38" s="103">
        <v>2</v>
      </c>
      <c r="D38" s="100">
        <v>1</v>
      </c>
      <c r="E38" s="108">
        <v>0.3</v>
      </c>
      <c r="F38" s="24">
        <v>307</v>
      </c>
      <c r="G38" s="111">
        <v>1</v>
      </c>
      <c r="H38" s="23" t="s">
        <v>32</v>
      </c>
      <c r="I38" s="26">
        <v>0.45</v>
      </c>
      <c r="J38" s="26">
        <f t="shared" si="1"/>
        <v>41.445</v>
      </c>
      <c r="K38" s="232"/>
    </row>
    <row r="39" spans="1:11" s="13" customFormat="1" ht="15.75" thickBot="1" x14ac:dyDescent="0.3">
      <c r="A39" s="239" t="s">
        <v>118</v>
      </c>
      <c r="B39" s="200"/>
      <c r="C39" s="105">
        <v>2</v>
      </c>
      <c r="D39" s="122">
        <v>1</v>
      </c>
      <c r="E39" s="109">
        <v>2</v>
      </c>
      <c r="F39" s="92">
        <v>46</v>
      </c>
      <c r="G39" s="123">
        <v>1</v>
      </c>
      <c r="H39" s="93" t="s">
        <v>43</v>
      </c>
      <c r="I39" s="94">
        <v>20.100000000000001</v>
      </c>
      <c r="J39" s="94">
        <f t="shared" si="1"/>
        <v>1849.2</v>
      </c>
      <c r="K39" s="233"/>
    </row>
    <row r="40" spans="1:11" s="13" customFormat="1" x14ac:dyDescent="0.25">
      <c r="A40" s="239" t="s">
        <v>119</v>
      </c>
      <c r="B40" s="195" t="s">
        <v>9</v>
      </c>
      <c r="C40" s="115">
        <v>2</v>
      </c>
      <c r="D40" s="116">
        <v>1</v>
      </c>
      <c r="E40" s="117">
        <v>0.33</v>
      </c>
      <c r="F40" s="136">
        <v>1521</v>
      </c>
      <c r="G40" s="137">
        <v>1</v>
      </c>
      <c r="H40" s="120" t="s">
        <v>5</v>
      </c>
      <c r="I40" s="121">
        <v>0.1</v>
      </c>
      <c r="J40" s="121">
        <f t="shared" ref="J40:J63" si="2">IF(I40="","",F40*G40*I40*E40)</f>
        <v>50.192999999999998</v>
      </c>
      <c r="K40" s="227">
        <f>SUM(J40:J44)</f>
        <v>443622.46499999997</v>
      </c>
    </row>
    <row r="41" spans="1:11" s="13" customFormat="1" x14ac:dyDescent="0.25">
      <c r="A41" s="240" t="s">
        <v>120</v>
      </c>
      <c r="B41" s="196"/>
      <c r="C41" s="103">
        <v>2</v>
      </c>
      <c r="D41" s="100">
        <v>1</v>
      </c>
      <c r="E41" s="107">
        <v>0.33</v>
      </c>
      <c r="F41" s="28">
        <v>1521</v>
      </c>
      <c r="G41" s="112">
        <v>1</v>
      </c>
      <c r="H41" s="23" t="s">
        <v>14</v>
      </c>
      <c r="I41" s="26">
        <v>0.4</v>
      </c>
      <c r="J41" s="26">
        <f t="shared" si="2"/>
        <v>200.77199999999999</v>
      </c>
      <c r="K41" s="228"/>
    </row>
    <row r="42" spans="1:11" s="13" customFormat="1" x14ac:dyDescent="0.25">
      <c r="A42" s="240" t="s">
        <v>121</v>
      </c>
      <c r="B42" s="196"/>
      <c r="C42" s="103">
        <v>2</v>
      </c>
      <c r="D42" s="100">
        <v>1</v>
      </c>
      <c r="E42" s="107">
        <v>1</v>
      </c>
      <c r="F42" s="28">
        <v>1521</v>
      </c>
      <c r="G42" s="112">
        <v>1</v>
      </c>
      <c r="H42" s="23" t="s">
        <v>37</v>
      </c>
      <c r="I42" s="26">
        <v>71.5</v>
      </c>
      <c r="J42" s="26">
        <f t="shared" si="2"/>
        <v>108751.5</v>
      </c>
      <c r="K42" s="228"/>
    </row>
    <row r="43" spans="1:11" s="13" customFormat="1" x14ac:dyDescent="0.25">
      <c r="A43" s="240" t="s">
        <v>122</v>
      </c>
      <c r="B43" s="196"/>
      <c r="C43" s="103">
        <v>2</v>
      </c>
      <c r="D43" s="100">
        <v>1</v>
      </c>
      <c r="E43" s="107">
        <v>1</v>
      </c>
      <c r="F43" s="28">
        <v>1521</v>
      </c>
      <c r="G43" s="112">
        <v>1</v>
      </c>
      <c r="H43" s="23" t="s">
        <v>17</v>
      </c>
      <c r="I43" s="26">
        <v>168</v>
      </c>
      <c r="J43" s="26">
        <f t="shared" si="2"/>
        <v>255528</v>
      </c>
      <c r="K43" s="228"/>
    </row>
    <row r="44" spans="1:11" s="13" customFormat="1" ht="15.75" thickBot="1" x14ac:dyDescent="0.3">
      <c r="A44" s="240" t="s">
        <v>123</v>
      </c>
      <c r="B44" s="197"/>
      <c r="C44" s="105">
        <v>2</v>
      </c>
      <c r="D44" s="122">
        <v>1</v>
      </c>
      <c r="E44" s="109">
        <v>0.2</v>
      </c>
      <c r="F44" s="138">
        <v>1521</v>
      </c>
      <c r="G44" s="139">
        <v>1</v>
      </c>
      <c r="H44" s="93" t="s">
        <v>11</v>
      </c>
      <c r="I44" s="94">
        <v>260</v>
      </c>
      <c r="J44" s="94">
        <f t="shared" si="2"/>
        <v>79092</v>
      </c>
      <c r="K44" s="229"/>
    </row>
    <row r="45" spans="1:11" s="13" customFormat="1" x14ac:dyDescent="0.25">
      <c r="A45" s="239" t="s">
        <v>124</v>
      </c>
      <c r="B45" s="195" t="s">
        <v>52</v>
      </c>
      <c r="C45" s="115">
        <v>2</v>
      </c>
      <c r="D45" s="116">
        <v>1</v>
      </c>
      <c r="E45" s="117">
        <v>1</v>
      </c>
      <c r="F45" s="118">
        <v>9047</v>
      </c>
      <c r="G45" s="119">
        <v>1</v>
      </c>
      <c r="H45" s="120" t="s">
        <v>37</v>
      </c>
      <c r="I45" s="121">
        <v>71.5</v>
      </c>
      <c r="J45" s="121">
        <f t="shared" si="2"/>
        <v>646860.5</v>
      </c>
      <c r="K45" s="227">
        <f>SUM(J45:J47)</f>
        <v>1104457.76</v>
      </c>
    </row>
    <row r="46" spans="1:11" s="13" customFormat="1" x14ac:dyDescent="0.25">
      <c r="A46" s="239" t="s">
        <v>125</v>
      </c>
      <c r="B46" s="196"/>
      <c r="C46" s="103">
        <v>2</v>
      </c>
      <c r="D46" s="100">
        <v>1</v>
      </c>
      <c r="E46" s="107">
        <v>0.5</v>
      </c>
      <c r="F46" s="24">
        <v>9047</v>
      </c>
      <c r="G46" s="111">
        <v>0.5</v>
      </c>
      <c r="H46" s="23" t="s">
        <v>17</v>
      </c>
      <c r="I46" s="26">
        <v>168</v>
      </c>
      <c r="J46" s="26">
        <f t="shared" si="2"/>
        <v>379974</v>
      </c>
      <c r="K46" s="228"/>
    </row>
    <row r="47" spans="1:11" s="13" customFormat="1" ht="15.75" thickBot="1" x14ac:dyDescent="0.3">
      <c r="A47" s="239" t="s">
        <v>126</v>
      </c>
      <c r="B47" s="197"/>
      <c r="C47" s="105">
        <v>2</v>
      </c>
      <c r="D47" s="122">
        <v>1</v>
      </c>
      <c r="E47" s="109">
        <v>0.33</v>
      </c>
      <c r="F47" s="92">
        <v>9047</v>
      </c>
      <c r="G47" s="114">
        <v>0.1</v>
      </c>
      <c r="H47" s="93" t="s">
        <v>11</v>
      </c>
      <c r="I47" s="94">
        <v>260</v>
      </c>
      <c r="J47" s="94">
        <f t="shared" si="2"/>
        <v>77623.260000000009</v>
      </c>
      <c r="K47" s="229"/>
    </row>
    <row r="48" spans="1:11" s="13" customFormat="1" x14ac:dyDescent="0.25">
      <c r="A48" s="239" t="s">
        <v>127</v>
      </c>
      <c r="B48" s="195" t="s">
        <v>53</v>
      </c>
      <c r="C48" s="115">
        <v>2</v>
      </c>
      <c r="D48" s="116">
        <v>1</v>
      </c>
      <c r="E48" s="117">
        <v>2</v>
      </c>
      <c r="F48" s="118">
        <v>1160</v>
      </c>
      <c r="G48" s="119">
        <v>1</v>
      </c>
      <c r="H48" s="120" t="s">
        <v>17</v>
      </c>
      <c r="I48" s="121">
        <v>168</v>
      </c>
      <c r="J48" s="121">
        <f t="shared" si="2"/>
        <v>389760</v>
      </c>
      <c r="K48" s="227">
        <f>SUM(J48:J52)</f>
        <v>533054.80000000005</v>
      </c>
    </row>
    <row r="49" spans="1:13" s="13" customFormat="1" x14ac:dyDescent="0.25">
      <c r="A49" s="239" t="s">
        <v>128</v>
      </c>
      <c r="B49" s="196"/>
      <c r="C49" s="103">
        <v>2</v>
      </c>
      <c r="D49" s="100">
        <v>1</v>
      </c>
      <c r="E49" s="107">
        <v>0.5</v>
      </c>
      <c r="F49" s="24">
        <v>1160</v>
      </c>
      <c r="G49" s="111">
        <v>1</v>
      </c>
      <c r="H49" s="23" t="s">
        <v>37</v>
      </c>
      <c r="I49" s="26">
        <v>71.5</v>
      </c>
      <c r="J49" s="26">
        <f t="shared" si="2"/>
        <v>41470</v>
      </c>
      <c r="K49" s="228"/>
    </row>
    <row r="50" spans="1:13" s="13" customFormat="1" x14ac:dyDescent="0.25">
      <c r="A50" s="240" t="s">
        <v>129</v>
      </c>
      <c r="B50" s="196"/>
      <c r="C50" s="103">
        <v>2</v>
      </c>
      <c r="D50" s="100">
        <v>1</v>
      </c>
      <c r="E50" s="107">
        <v>0.33</v>
      </c>
      <c r="F50" s="24">
        <v>1160</v>
      </c>
      <c r="G50" s="111">
        <v>1</v>
      </c>
      <c r="H50" s="23" t="s">
        <v>10</v>
      </c>
      <c r="I50" s="26">
        <v>3.5</v>
      </c>
      <c r="J50" s="26">
        <f t="shared" si="2"/>
        <v>1339.8</v>
      </c>
      <c r="K50" s="228"/>
      <c r="L50" s="22"/>
      <c r="M50" s="22"/>
    </row>
    <row r="51" spans="1:13" s="13" customFormat="1" x14ac:dyDescent="0.25">
      <c r="A51" s="240" t="s">
        <v>130</v>
      </c>
      <c r="B51" s="196"/>
      <c r="C51" s="103">
        <v>2</v>
      </c>
      <c r="D51" s="100">
        <v>1</v>
      </c>
      <c r="E51" s="107">
        <v>0.33</v>
      </c>
      <c r="F51" s="24">
        <v>1160</v>
      </c>
      <c r="G51" s="111">
        <v>1</v>
      </c>
      <c r="H51" s="23" t="s">
        <v>41</v>
      </c>
      <c r="I51" s="26">
        <v>2.5</v>
      </c>
      <c r="J51" s="26">
        <f t="shared" si="2"/>
        <v>957</v>
      </c>
      <c r="K51" s="228"/>
      <c r="L51" s="22"/>
      <c r="M51" s="22"/>
    </row>
    <row r="52" spans="1:13" s="13" customFormat="1" ht="15.75" thickBot="1" x14ac:dyDescent="0.3">
      <c r="A52" s="240" t="s">
        <v>131</v>
      </c>
      <c r="B52" s="197"/>
      <c r="C52" s="105">
        <v>2</v>
      </c>
      <c r="D52" s="122">
        <v>1</v>
      </c>
      <c r="E52" s="109">
        <v>0.33</v>
      </c>
      <c r="F52" s="92">
        <v>1160</v>
      </c>
      <c r="G52" s="114">
        <v>1</v>
      </c>
      <c r="H52" s="93" t="s">
        <v>11</v>
      </c>
      <c r="I52" s="94">
        <v>260</v>
      </c>
      <c r="J52" s="94">
        <f t="shared" si="2"/>
        <v>99528</v>
      </c>
      <c r="K52" s="229"/>
    </row>
    <row r="53" spans="1:13" s="20" customFormat="1" x14ac:dyDescent="0.25">
      <c r="A53" s="241" t="s">
        <v>132</v>
      </c>
      <c r="B53" s="201" t="s">
        <v>16</v>
      </c>
      <c r="C53" s="140">
        <v>2</v>
      </c>
      <c r="D53" s="141">
        <v>1</v>
      </c>
      <c r="E53" s="142">
        <v>0.5</v>
      </c>
      <c r="F53" s="143">
        <v>222</v>
      </c>
      <c r="G53" s="144">
        <v>0.33</v>
      </c>
      <c r="H53" s="145" t="s">
        <v>35</v>
      </c>
      <c r="I53" s="135">
        <v>268</v>
      </c>
      <c r="J53" s="135">
        <f t="shared" si="2"/>
        <v>9816.84</v>
      </c>
      <c r="K53" s="234">
        <f>SUM(J53:J56)</f>
        <v>28031.94</v>
      </c>
    </row>
    <row r="54" spans="1:13" s="20" customFormat="1" x14ac:dyDescent="0.25">
      <c r="A54" s="241" t="s">
        <v>133</v>
      </c>
      <c r="B54" s="202"/>
      <c r="C54" s="104">
        <v>2</v>
      </c>
      <c r="D54" s="101">
        <v>1</v>
      </c>
      <c r="E54" s="108">
        <v>0.5</v>
      </c>
      <c r="F54" s="30">
        <v>222</v>
      </c>
      <c r="G54" s="113">
        <v>1</v>
      </c>
      <c r="H54" s="29" t="s">
        <v>5</v>
      </c>
      <c r="I54" s="31">
        <v>0.1</v>
      </c>
      <c r="J54" s="31">
        <f t="shared" si="2"/>
        <v>11.100000000000001</v>
      </c>
      <c r="K54" s="235"/>
    </row>
    <row r="55" spans="1:13" s="20" customFormat="1" x14ac:dyDescent="0.25">
      <c r="A55" s="241" t="s">
        <v>134</v>
      </c>
      <c r="B55" s="202"/>
      <c r="C55" s="104">
        <v>2</v>
      </c>
      <c r="D55" s="101">
        <v>1</v>
      </c>
      <c r="E55" s="108">
        <v>0.5</v>
      </c>
      <c r="F55" s="30">
        <v>222</v>
      </c>
      <c r="G55" s="113">
        <v>1</v>
      </c>
      <c r="H55" s="29" t="s">
        <v>14</v>
      </c>
      <c r="I55" s="31">
        <v>0.4</v>
      </c>
      <c r="J55" s="31">
        <f t="shared" si="2"/>
        <v>44.400000000000006</v>
      </c>
      <c r="K55" s="235"/>
    </row>
    <row r="56" spans="1:13" s="20" customFormat="1" ht="15.75" thickBot="1" x14ac:dyDescent="0.3">
      <c r="A56" s="255" t="s">
        <v>135</v>
      </c>
      <c r="B56" s="203"/>
      <c r="C56" s="146">
        <v>2</v>
      </c>
      <c r="D56" s="147">
        <v>1</v>
      </c>
      <c r="E56" s="148">
        <v>1</v>
      </c>
      <c r="F56" s="149">
        <v>222</v>
      </c>
      <c r="G56" s="114">
        <v>1</v>
      </c>
      <c r="H56" s="150" t="s">
        <v>12</v>
      </c>
      <c r="I56" s="152">
        <v>81.8</v>
      </c>
      <c r="J56" s="151">
        <f t="shared" si="2"/>
        <v>18159.599999999999</v>
      </c>
      <c r="K56" s="236"/>
    </row>
    <row r="57" spans="1:13" s="13" customFormat="1" x14ac:dyDescent="0.25">
      <c r="A57" s="242" t="s">
        <v>136</v>
      </c>
      <c r="B57" s="204" t="s">
        <v>13</v>
      </c>
      <c r="C57" s="155">
        <v>2</v>
      </c>
      <c r="D57" s="116">
        <v>1</v>
      </c>
      <c r="E57" s="117">
        <v>2</v>
      </c>
      <c r="F57" s="118">
        <v>1198</v>
      </c>
      <c r="G57" s="119">
        <v>1</v>
      </c>
      <c r="H57" s="120" t="s">
        <v>25</v>
      </c>
      <c r="I57" s="121">
        <v>82.8</v>
      </c>
      <c r="J57" s="121">
        <f t="shared" si="2"/>
        <v>198388.8</v>
      </c>
      <c r="K57" s="227">
        <f>SUM(J57:J63)</f>
        <v>305907.54000000004</v>
      </c>
    </row>
    <row r="58" spans="1:13" s="13" customFormat="1" x14ac:dyDescent="0.25">
      <c r="A58" s="242" t="s">
        <v>137</v>
      </c>
      <c r="B58" s="205"/>
      <c r="C58" s="156">
        <v>2</v>
      </c>
      <c r="D58" s="100">
        <v>1</v>
      </c>
      <c r="E58" s="107">
        <v>0.5</v>
      </c>
      <c r="F58" s="24">
        <v>1198</v>
      </c>
      <c r="G58" s="111">
        <v>1</v>
      </c>
      <c r="H58" s="23" t="s">
        <v>37</v>
      </c>
      <c r="I58" s="26">
        <v>71.5</v>
      </c>
      <c r="J58" s="26">
        <f t="shared" si="2"/>
        <v>42828.5</v>
      </c>
      <c r="K58" s="228"/>
    </row>
    <row r="59" spans="1:13" s="13" customFormat="1" x14ac:dyDescent="0.25">
      <c r="A59" s="242" t="s">
        <v>138</v>
      </c>
      <c r="B59" s="205"/>
      <c r="C59" s="157">
        <v>2</v>
      </c>
      <c r="D59" s="101">
        <v>1</v>
      </c>
      <c r="E59" s="108">
        <v>0.2</v>
      </c>
      <c r="F59" s="30">
        <v>222</v>
      </c>
      <c r="G59" s="113">
        <v>1</v>
      </c>
      <c r="H59" s="29" t="s">
        <v>5</v>
      </c>
      <c r="I59" s="31">
        <v>0.1</v>
      </c>
      <c r="J59" s="31">
        <f t="shared" ref="J59:J60" si="3">IF(I59="","",F59*G59*I59*E59)</f>
        <v>4.4400000000000004</v>
      </c>
      <c r="K59" s="228"/>
    </row>
    <row r="60" spans="1:13" s="13" customFormat="1" x14ac:dyDescent="0.25">
      <c r="A60" s="242" t="s">
        <v>139</v>
      </c>
      <c r="B60" s="205"/>
      <c r="C60" s="157">
        <v>2</v>
      </c>
      <c r="D60" s="101">
        <v>1</v>
      </c>
      <c r="E60" s="108">
        <v>0.2</v>
      </c>
      <c r="F60" s="30">
        <v>222</v>
      </c>
      <c r="G60" s="113">
        <v>1</v>
      </c>
      <c r="H60" s="29" t="s">
        <v>14</v>
      </c>
      <c r="I60" s="31">
        <v>0.4</v>
      </c>
      <c r="J60" s="31">
        <f t="shared" si="3"/>
        <v>17.760000000000002</v>
      </c>
      <c r="K60" s="228"/>
    </row>
    <row r="61" spans="1:13" s="13" customFormat="1" x14ac:dyDescent="0.25">
      <c r="A61" s="242" t="s">
        <v>141</v>
      </c>
      <c r="B61" s="205"/>
      <c r="C61" s="156">
        <v>2</v>
      </c>
      <c r="D61" s="100">
        <v>1</v>
      </c>
      <c r="E61" s="107">
        <v>0.33</v>
      </c>
      <c r="F61" s="24">
        <v>1198</v>
      </c>
      <c r="G61" s="111">
        <v>1</v>
      </c>
      <c r="H61" s="23" t="s">
        <v>10</v>
      </c>
      <c r="I61" s="26">
        <v>3.5</v>
      </c>
      <c r="J61" s="26">
        <f t="shared" si="2"/>
        <v>1383.69</v>
      </c>
      <c r="K61" s="228"/>
      <c r="L61" s="22"/>
      <c r="M61" s="22"/>
    </row>
    <row r="62" spans="1:13" s="13" customFormat="1" x14ac:dyDescent="0.25">
      <c r="A62" s="242" t="s">
        <v>142</v>
      </c>
      <c r="B62" s="205"/>
      <c r="C62" s="156">
        <v>2</v>
      </c>
      <c r="D62" s="100">
        <v>1</v>
      </c>
      <c r="E62" s="107">
        <v>0.33</v>
      </c>
      <c r="F62" s="24">
        <v>1198</v>
      </c>
      <c r="G62" s="111">
        <v>1</v>
      </c>
      <c r="H62" s="23" t="s">
        <v>41</v>
      </c>
      <c r="I62" s="26">
        <v>2.5</v>
      </c>
      <c r="J62" s="26">
        <f t="shared" si="2"/>
        <v>988.35</v>
      </c>
      <c r="K62" s="228"/>
      <c r="L62" s="22"/>
      <c r="M62" s="22"/>
    </row>
    <row r="63" spans="1:13" s="13" customFormat="1" ht="15.75" thickBot="1" x14ac:dyDescent="0.3">
      <c r="A63" s="242" t="s">
        <v>143</v>
      </c>
      <c r="B63" s="206"/>
      <c r="C63" s="158">
        <v>2</v>
      </c>
      <c r="D63" s="122">
        <v>1</v>
      </c>
      <c r="E63" s="109">
        <v>0.2</v>
      </c>
      <c r="F63" s="92">
        <v>1198</v>
      </c>
      <c r="G63" s="114">
        <v>1</v>
      </c>
      <c r="H63" s="93" t="s">
        <v>11</v>
      </c>
      <c r="I63" s="94">
        <v>260</v>
      </c>
      <c r="J63" s="94">
        <f t="shared" si="2"/>
        <v>62296</v>
      </c>
      <c r="K63" s="229"/>
    </row>
    <row r="64" spans="1:13" ht="15.75" thickBot="1" x14ac:dyDescent="0.3">
      <c r="A64" s="243"/>
      <c r="B64" s="256"/>
      <c r="C64" s="257"/>
      <c r="D64" s="257"/>
      <c r="E64" s="257"/>
      <c r="F64" s="258"/>
      <c r="G64" s="259"/>
      <c r="H64" s="260" t="s">
        <v>144</v>
      </c>
      <c r="I64" s="258"/>
      <c r="J64" s="261">
        <f>SUM(J3:J63)</f>
        <v>9698727.1580000017</v>
      </c>
      <c r="K64" s="262"/>
    </row>
    <row r="65" spans="2:10" x14ac:dyDescent="0.25">
      <c r="B65" s="8"/>
      <c r="C65" s="75"/>
      <c r="E65" s="75"/>
      <c r="F65" s="15"/>
      <c r="G65" s="88"/>
      <c r="H65" s="15"/>
      <c r="I65" s="15"/>
      <c r="J65" s="9"/>
    </row>
    <row r="66" spans="2:10" x14ac:dyDescent="0.25">
      <c r="B66" s="8"/>
      <c r="C66" s="75"/>
      <c r="E66" s="75"/>
      <c r="F66" s="15"/>
      <c r="G66" s="88"/>
      <c r="H66" s="15"/>
      <c r="I66" s="15"/>
    </row>
    <row r="67" spans="2:10" x14ac:dyDescent="0.25">
      <c r="B67" s="8"/>
      <c r="C67" s="75"/>
      <c r="E67" s="75"/>
      <c r="F67" s="15"/>
      <c r="G67" s="88"/>
      <c r="H67" s="15"/>
      <c r="I67" s="15"/>
    </row>
    <row r="68" spans="2:10" x14ac:dyDescent="0.25">
      <c r="B68" s="8"/>
      <c r="C68" s="75"/>
      <c r="E68" s="75"/>
      <c r="F68" s="15"/>
      <c r="G68" s="88"/>
      <c r="H68" s="15"/>
      <c r="I68" s="15"/>
      <c r="J68" s="9"/>
    </row>
    <row r="69" spans="2:10" x14ac:dyDescent="0.25">
      <c r="B69" s="8"/>
      <c r="C69" s="75"/>
      <c r="E69" s="75"/>
      <c r="F69" s="15"/>
      <c r="G69" s="88"/>
      <c r="H69" s="15"/>
      <c r="I69" s="15"/>
    </row>
    <row r="70" spans="2:10" x14ac:dyDescent="0.25">
      <c r="B70" s="8"/>
      <c r="C70" s="75"/>
      <c r="E70" s="75"/>
      <c r="F70" s="15"/>
      <c r="G70" s="88"/>
      <c r="H70" s="15"/>
      <c r="I70" s="15"/>
      <c r="J70" s="9"/>
    </row>
    <row r="71" spans="2:10" x14ac:dyDescent="0.25">
      <c r="B71" s="8"/>
      <c r="C71" s="75"/>
      <c r="E71" s="75"/>
      <c r="F71" s="15"/>
      <c r="G71" s="88"/>
      <c r="H71" s="15"/>
      <c r="I71" s="15"/>
    </row>
    <row r="72" spans="2:10" x14ac:dyDescent="0.25">
      <c r="B72" s="8"/>
      <c r="C72" s="75"/>
      <c r="E72" s="75"/>
      <c r="F72" s="15"/>
      <c r="G72" s="88"/>
      <c r="H72" s="15"/>
      <c r="I72" s="15"/>
    </row>
    <row r="73" spans="2:10" x14ac:dyDescent="0.25">
      <c r="B73" s="8"/>
      <c r="C73" s="75"/>
      <c r="E73" s="75"/>
      <c r="F73" s="15"/>
      <c r="G73" s="88"/>
      <c r="H73" s="15"/>
      <c r="I73" s="15"/>
    </row>
    <row r="74" spans="2:10" x14ac:dyDescent="0.25">
      <c r="B74" s="8"/>
      <c r="C74" s="75"/>
      <c r="E74" s="75"/>
      <c r="F74" s="15"/>
      <c r="G74" s="88"/>
      <c r="H74" s="15"/>
      <c r="I74" s="15"/>
    </row>
    <row r="75" spans="2:10" x14ac:dyDescent="0.25">
      <c r="B75" s="8"/>
      <c r="C75" s="75"/>
      <c r="E75" s="75"/>
      <c r="F75" s="15"/>
      <c r="G75" s="88"/>
      <c r="H75" s="15"/>
      <c r="I75" s="15"/>
    </row>
    <row r="76" spans="2:10" x14ac:dyDescent="0.25">
      <c r="B76" s="8"/>
      <c r="C76" s="75"/>
      <c r="E76" s="75"/>
      <c r="F76" s="15"/>
      <c r="G76" s="88"/>
      <c r="H76" s="15"/>
      <c r="I76" s="15"/>
    </row>
    <row r="77" spans="2:10" x14ac:dyDescent="0.25">
      <c r="B77" s="8"/>
      <c r="C77" s="75"/>
      <c r="E77" s="75"/>
      <c r="F77" s="15"/>
      <c r="G77" s="88"/>
      <c r="H77" s="5"/>
      <c r="I77" s="15"/>
      <c r="J77" s="10"/>
    </row>
    <row r="78" spans="2:10" x14ac:dyDescent="0.25">
      <c r="B78" s="8"/>
      <c r="C78" s="75"/>
      <c r="E78" s="75"/>
      <c r="F78" s="15"/>
      <c r="G78" s="88"/>
      <c r="H78" s="5"/>
      <c r="I78" s="15"/>
      <c r="J78" s="10"/>
    </row>
    <row r="79" spans="2:10" x14ac:dyDescent="0.25">
      <c r="B79" s="8"/>
      <c r="C79" s="75"/>
      <c r="E79" s="75"/>
      <c r="F79" s="15"/>
      <c r="G79" s="88"/>
      <c r="H79" s="5"/>
      <c r="I79" s="15"/>
      <c r="J79" s="10"/>
    </row>
    <row r="80" spans="2:10" x14ac:dyDescent="0.25">
      <c r="B80" s="8"/>
      <c r="C80" s="75"/>
      <c r="E80" s="75"/>
      <c r="F80" s="15"/>
      <c r="G80" s="88"/>
      <c r="H80" s="5"/>
      <c r="I80" s="15"/>
      <c r="J80" s="10"/>
    </row>
    <row r="81" spans="2:10" x14ac:dyDescent="0.25">
      <c r="B81" s="8"/>
      <c r="C81" s="75"/>
      <c r="E81" s="75"/>
      <c r="F81" s="15"/>
      <c r="G81" s="88"/>
      <c r="H81" s="5"/>
      <c r="I81" s="15"/>
      <c r="J81" s="10"/>
    </row>
    <row r="82" spans="2:10" x14ac:dyDescent="0.25">
      <c r="B82" s="8"/>
      <c r="C82" s="75"/>
      <c r="E82" s="75"/>
      <c r="F82" s="15"/>
      <c r="G82" s="88"/>
      <c r="H82" s="5"/>
      <c r="I82" s="15"/>
      <c r="J82" s="10"/>
    </row>
    <row r="83" spans="2:10" x14ac:dyDescent="0.25">
      <c r="B83" s="8"/>
      <c r="C83" s="75"/>
      <c r="E83" s="75"/>
      <c r="F83" s="15"/>
      <c r="G83" s="88"/>
      <c r="H83" s="5"/>
      <c r="I83" s="15"/>
      <c r="J83" s="10"/>
    </row>
    <row r="84" spans="2:10" x14ac:dyDescent="0.25">
      <c r="B84" s="8"/>
      <c r="C84" s="75"/>
      <c r="E84" s="75"/>
      <c r="F84" s="15"/>
      <c r="G84" s="88"/>
      <c r="H84" s="5"/>
      <c r="I84" s="15"/>
      <c r="J84" s="10"/>
    </row>
    <row r="85" spans="2:10" x14ac:dyDescent="0.25">
      <c r="B85" s="8"/>
      <c r="C85" s="75"/>
      <c r="E85" s="75"/>
      <c r="F85" s="15"/>
      <c r="G85" s="88"/>
      <c r="H85" s="5"/>
      <c r="I85" s="15"/>
      <c r="J85" s="10"/>
    </row>
    <row r="86" spans="2:10" x14ac:dyDescent="0.25">
      <c r="B86" s="8"/>
      <c r="C86" s="75"/>
      <c r="E86" s="75"/>
      <c r="F86" s="15"/>
      <c r="G86" s="88"/>
      <c r="H86" s="5"/>
      <c r="I86" s="15"/>
      <c r="J86" s="10"/>
    </row>
    <row r="87" spans="2:10" x14ac:dyDescent="0.25">
      <c r="B87" s="8"/>
      <c r="C87" s="75"/>
      <c r="E87" s="75"/>
      <c r="F87" s="15"/>
      <c r="G87" s="88"/>
      <c r="H87" s="5"/>
      <c r="I87" s="15"/>
      <c r="J87" s="10"/>
    </row>
    <row r="88" spans="2:10" x14ac:dyDescent="0.25">
      <c r="B88" s="8"/>
      <c r="C88" s="75"/>
      <c r="E88" s="75"/>
      <c r="F88" s="15"/>
      <c r="G88" s="88"/>
      <c r="H88" s="5"/>
      <c r="I88" s="15"/>
      <c r="J88" s="10"/>
    </row>
    <row r="89" spans="2:10" x14ac:dyDescent="0.25">
      <c r="B89" s="8"/>
      <c r="C89" s="75"/>
      <c r="E89" s="75"/>
      <c r="F89" s="15"/>
      <c r="G89" s="88"/>
      <c r="H89" s="5"/>
      <c r="I89" s="15"/>
      <c r="J89" s="10"/>
    </row>
    <row r="90" spans="2:10" x14ac:dyDescent="0.25">
      <c r="B90" s="8"/>
      <c r="C90" s="75"/>
      <c r="E90" s="75"/>
      <c r="F90" s="15"/>
      <c r="G90" s="88"/>
      <c r="H90" s="5"/>
      <c r="I90" s="15"/>
      <c r="J90" s="10"/>
    </row>
    <row r="91" spans="2:10" x14ac:dyDescent="0.25">
      <c r="B91" s="8"/>
      <c r="C91" s="75"/>
      <c r="E91" s="75"/>
      <c r="F91" s="15"/>
      <c r="G91" s="88"/>
      <c r="H91" s="5"/>
      <c r="I91" s="15"/>
      <c r="J91" s="10"/>
    </row>
    <row r="92" spans="2:10" x14ac:dyDescent="0.25">
      <c r="B92" s="8"/>
      <c r="C92" s="75"/>
      <c r="E92" s="75"/>
      <c r="F92" s="15"/>
      <c r="G92" s="88"/>
      <c r="H92" s="5"/>
      <c r="I92" s="15"/>
      <c r="J92" s="10"/>
    </row>
    <row r="93" spans="2:10" x14ac:dyDescent="0.25">
      <c r="B93" s="8"/>
      <c r="C93" s="75"/>
      <c r="E93" s="75"/>
      <c r="F93" s="15"/>
      <c r="G93" s="88"/>
      <c r="H93" s="5"/>
      <c r="I93" s="15"/>
      <c r="J93" s="10"/>
    </row>
    <row r="94" spans="2:10" x14ac:dyDescent="0.25">
      <c r="B94" s="8"/>
      <c r="C94" s="75"/>
      <c r="E94" s="75"/>
      <c r="F94" s="15"/>
      <c r="G94" s="88"/>
      <c r="H94" s="5"/>
      <c r="I94" s="15"/>
      <c r="J94" s="10"/>
    </row>
    <row r="95" spans="2:10" x14ac:dyDescent="0.25">
      <c r="B95" s="8"/>
      <c r="C95" s="75"/>
      <c r="E95" s="75"/>
      <c r="F95" s="15"/>
      <c r="G95" s="88"/>
      <c r="H95" s="5"/>
      <c r="I95" s="15"/>
      <c r="J95" s="10"/>
    </row>
    <row r="96" spans="2:10" x14ac:dyDescent="0.25">
      <c r="B96" s="8"/>
      <c r="C96" s="75"/>
      <c r="E96" s="75"/>
      <c r="F96" s="15"/>
      <c r="G96" s="88"/>
      <c r="H96" s="5"/>
      <c r="I96" s="15"/>
      <c r="J96" s="10"/>
    </row>
    <row r="97" spans="2:10" x14ac:dyDescent="0.25">
      <c r="B97" s="8"/>
      <c r="C97" s="75"/>
      <c r="E97" s="75"/>
      <c r="F97" s="15"/>
      <c r="G97" s="88"/>
      <c r="H97" s="5"/>
      <c r="I97" s="15"/>
      <c r="J97" s="10"/>
    </row>
    <row r="98" spans="2:10" x14ac:dyDescent="0.25">
      <c r="B98" s="8"/>
      <c r="C98" s="75"/>
      <c r="E98" s="75"/>
      <c r="F98" s="15"/>
      <c r="G98" s="88"/>
      <c r="H98" s="5"/>
      <c r="I98" s="15"/>
      <c r="J98" s="10"/>
    </row>
    <row r="99" spans="2:10" x14ac:dyDescent="0.25">
      <c r="B99" s="8"/>
      <c r="C99" s="75"/>
      <c r="E99" s="75"/>
      <c r="F99" s="15"/>
      <c r="G99" s="88"/>
      <c r="H99" s="5"/>
      <c r="I99" s="15"/>
      <c r="J99" s="10"/>
    </row>
    <row r="100" spans="2:10" x14ac:dyDescent="0.25">
      <c r="B100" s="8"/>
      <c r="C100" s="75"/>
      <c r="E100" s="75"/>
      <c r="F100" s="15"/>
      <c r="G100" s="88"/>
      <c r="H100" s="5"/>
      <c r="I100" s="15"/>
      <c r="J100" s="10"/>
    </row>
    <row r="101" spans="2:10" x14ac:dyDescent="0.25">
      <c r="B101" s="8"/>
      <c r="C101" s="75"/>
      <c r="E101" s="75"/>
      <c r="F101" s="15"/>
      <c r="G101" s="88"/>
      <c r="H101" s="5"/>
      <c r="I101" s="15"/>
      <c r="J101" s="10"/>
    </row>
    <row r="102" spans="2:10" x14ac:dyDescent="0.25">
      <c r="B102" s="8"/>
      <c r="C102" s="75"/>
      <c r="E102" s="75"/>
      <c r="F102" s="15"/>
      <c r="G102" s="88"/>
      <c r="H102" s="5"/>
      <c r="I102" s="15"/>
      <c r="J102" s="10"/>
    </row>
    <row r="103" spans="2:10" x14ac:dyDescent="0.25">
      <c r="B103" s="8"/>
      <c r="C103" s="75"/>
      <c r="E103" s="75"/>
      <c r="F103" s="15"/>
      <c r="G103" s="88"/>
      <c r="H103" s="5"/>
      <c r="I103" s="15"/>
      <c r="J103" s="10"/>
    </row>
    <row r="104" spans="2:10" x14ac:dyDescent="0.25">
      <c r="B104" s="8"/>
      <c r="C104" s="75"/>
      <c r="E104" s="75"/>
      <c r="F104" s="15"/>
      <c r="G104" s="88"/>
      <c r="H104" s="5"/>
      <c r="I104" s="15"/>
      <c r="J104" s="10"/>
    </row>
    <row r="105" spans="2:10" x14ac:dyDescent="0.25">
      <c r="B105" s="8"/>
      <c r="C105" s="75"/>
      <c r="E105" s="75"/>
      <c r="F105" s="15"/>
      <c r="G105" s="88"/>
      <c r="H105" s="5"/>
      <c r="I105" s="15"/>
      <c r="J105" s="10"/>
    </row>
    <row r="106" spans="2:10" x14ac:dyDescent="0.25">
      <c r="B106" s="8"/>
      <c r="C106" s="75"/>
      <c r="E106" s="75"/>
      <c r="F106" s="15"/>
      <c r="G106" s="88"/>
      <c r="H106" s="5"/>
      <c r="I106" s="15"/>
      <c r="J106" s="10"/>
    </row>
    <row r="107" spans="2:10" x14ac:dyDescent="0.25">
      <c r="B107" s="8"/>
      <c r="C107" s="75"/>
      <c r="E107" s="75"/>
      <c r="F107" s="15"/>
      <c r="G107" s="88"/>
      <c r="H107" s="5"/>
      <c r="I107" s="15"/>
      <c r="J107" s="10"/>
    </row>
    <row r="108" spans="2:10" x14ac:dyDescent="0.25">
      <c r="B108" s="8"/>
      <c r="C108" s="75"/>
      <c r="E108" s="75"/>
      <c r="F108" s="15"/>
      <c r="G108" s="88"/>
      <c r="H108" s="5"/>
      <c r="I108" s="15"/>
      <c r="J108" s="10"/>
    </row>
    <row r="109" spans="2:10" x14ac:dyDescent="0.25">
      <c r="B109" s="8"/>
      <c r="C109" s="75"/>
      <c r="E109" s="75"/>
      <c r="F109" s="15"/>
      <c r="G109" s="88"/>
      <c r="H109" s="5"/>
      <c r="I109" s="15"/>
      <c r="J109" s="10"/>
    </row>
    <row r="110" spans="2:10" x14ac:dyDescent="0.25">
      <c r="B110" s="8"/>
      <c r="C110" s="75"/>
      <c r="E110" s="75"/>
      <c r="F110" s="15"/>
      <c r="G110" s="88"/>
      <c r="H110" s="5"/>
      <c r="I110" s="15"/>
      <c r="J110" s="10"/>
    </row>
    <row r="111" spans="2:10" x14ac:dyDescent="0.25">
      <c r="B111" s="8"/>
      <c r="C111" s="75"/>
      <c r="E111" s="75"/>
      <c r="F111" s="15"/>
      <c r="G111" s="88"/>
      <c r="H111" s="5"/>
      <c r="I111" s="15"/>
      <c r="J111" s="10"/>
    </row>
    <row r="112" spans="2:10" x14ac:dyDescent="0.25">
      <c r="B112" s="8"/>
      <c r="C112" s="75"/>
      <c r="E112" s="75"/>
      <c r="F112" s="15"/>
      <c r="G112" s="88"/>
      <c r="H112" s="5"/>
      <c r="I112" s="15"/>
      <c r="J112" s="10"/>
    </row>
    <row r="113" spans="2:10" x14ac:dyDescent="0.25">
      <c r="B113" s="8"/>
      <c r="C113" s="75"/>
      <c r="E113" s="75"/>
      <c r="F113" s="15"/>
      <c r="G113" s="88"/>
      <c r="H113" s="5"/>
      <c r="I113" s="15"/>
      <c r="J113" s="10"/>
    </row>
    <row r="114" spans="2:10" x14ac:dyDescent="0.25">
      <c r="B114" s="8"/>
      <c r="C114" s="75"/>
      <c r="E114" s="75"/>
      <c r="F114" s="15"/>
      <c r="G114" s="88"/>
      <c r="H114" s="5"/>
      <c r="I114" s="15"/>
      <c r="J114" s="10"/>
    </row>
    <row r="115" spans="2:10" x14ac:dyDescent="0.25">
      <c r="B115" s="8"/>
      <c r="C115" s="75"/>
      <c r="E115" s="75"/>
      <c r="F115" s="15"/>
      <c r="G115" s="88"/>
      <c r="H115" s="5"/>
      <c r="I115" s="15"/>
      <c r="J115" s="10"/>
    </row>
    <row r="116" spans="2:10" x14ac:dyDescent="0.25">
      <c r="B116" s="8"/>
      <c r="C116" s="75"/>
      <c r="E116" s="75"/>
      <c r="F116" s="15"/>
      <c r="G116" s="88"/>
      <c r="H116" s="5"/>
      <c r="I116" s="15"/>
      <c r="J116" s="10"/>
    </row>
    <row r="117" spans="2:10" x14ac:dyDescent="0.25">
      <c r="B117" s="8"/>
      <c r="C117" s="75"/>
      <c r="E117" s="75"/>
      <c r="F117" s="15"/>
      <c r="G117" s="88"/>
      <c r="H117" s="5"/>
      <c r="I117" s="15"/>
      <c r="J117" s="10"/>
    </row>
    <row r="118" spans="2:10" x14ac:dyDescent="0.25">
      <c r="B118" s="8"/>
      <c r="C118" s="75"/>
      <c r="E118" s="75"/>
      <c r="F118" s="15"/>
      <c r="G118" s="88"/>
      <c r="H118" s="5"/>
      <c r="I118" s="15"/>
      <c r="J118" s="10"/>
    </row>
    <row r="119" spans="2:10" x14ac:dyDescent="0.25">
      <c r="B119" s="8"/>
      <c r="C119" s="75"/>
      <c r="E119" s="75"/>
      <c r="F119" s="15"/>
      <c r="G119" s="88"/>
      <c r="H119" s="5"/>
      <c r="I119" s="15"/>
      <c r="J119" s="10"/>
    </row>
    <row r="120" spans="2:10" x14ac:dyDescent="0.25">
      <c r="B120" s="8"/>
      <c r="C120" s="75"/>
      <c r="E120" s="75"/>
      <c r="F120" s="15"/>
      <c r="G120" s="88"/>
      <c r="H120" s="5"/>
      <c r="I120" s="15"/>
      <c r="J120" s="10"/>
    </row>
    <row r="121" spans="2:10" x14ac:dyDescent="0.25">
      <c r="B121" s="8"/>
      <c r="C121" s="75"/>
      <c r="E121" s="75"/>
      <c r="F121" s="15"/>
      <c r="G121" s="88"/>
      <c r="H121" s="5"/>
      <c r="I121" s="15"/>
      <c r="J121" s="10"/>
    </row>
    <row r="122" spans="2:10" x14ac:dyDescent="0.25">
      <c r="B122" s="8"/>
      <c r="C122" s="75"/>
      <c r="E122" s="75"/>
      <c r="F122" s="15"/>
      <c r="G122" s="88"/>
      <c r="H122" s="5"/>
      <c r="I122" s="15"/>
      <c r="J122" s="10"/>
    </row>
    <row r="123" spans="2:10" x14ac:dyDescent="0.25">
      <c r="B123" s="8"/>
      <c r="C123" s="75"/>
      <c r="E123" s="75"/>
      <c r="F123" s="15"/>
      <c r="G123" s="88"/>
      <c r="H123" s="5"/>
      <c r="I123" s="15"/>
      <c r="J123" s="10"/>
    </row>
    <row r="124" spans="2:10" x14ac:dyDescent="0.25">
      <c r="B124" s="8"/>
      <c r="C124" s="75"/>
      <c r="E124" s="75"/>
      <c r="F124" s="15"/>
      <c r="G124" s="88"/>
      <c r="H124" s="5"/>
      <c r="I124" s="15"/>
      <c r="J124" s="10"/>
    </row>
    <row r="125" spans="2:10" x14ac:dyDescent="0.25">
      <c r="B125" s="8"/>
      <c r="C125" s="75"/>
      <c r="E125" s="75"/>
      <c r="F125" s="15"/>
      <c r="G125" s="88"/>
      <c r="H125" s="5"/>
      <c r="I125" s="15"/>
      <c r="J125" s="10"/>
    </row>
    <row r="126" spans="2:10" x14ac:dyDescent="0.25">
      <c r="B126" s="8"/>
      <c r="C126" s="75"/>
      <c r="E126" s="75"/>
      <c r="F126" s="15"/>
      <c r="G126" s="88"/>
      <c r="H126" s="5"/>
      <c r="I126" s="15"/>
      <c r="J126" s="10"/>
    </row>
    <row r="127" spans="2:10" x14ac:dyDescent="0.25">
      <c r="B127" s="8"/>
      <c r="C127" s="75"/>
      <c r="E127" s="75"/>
      <c r="F127" s="15"/>
      <c r="G127" s="88"/>
      <c r="H127" s="5"/>
      <c r="I127" s="15"/>
      <c r="J127" s="10"/>
    </row>
    <row r="128" spans="2:10" x14ac:dyDescent="0.25">
      <c r="B128" s="8"/>
      <c r="C128" s="75"/>
      <c r="E128" s="75"/>
      <c r="F128" s="15"/>
      <c r="G128" s="88"/>
      <c r="H128" s="5"/>
      <c r="I128" s="15"/>
      <c r="J128" s="10"/>
    </row>
    <row r="129" spans="2:10" x14ac:dyDescent="0.25">
      <c r="B129" s="8"/>
      <c r="C129" s="75"/>
      <c r="E129" s="75"/>
      <c r="F129" s="15"/>
      <c r="G129" s="88"/>
      <c r="H129" s="5"/>
      <c r="I129" s="15"/>
      <c r="J129" s="10"/>
    </row>
    <row r="130" spans="2:10" x14ac:dyDescent="0.25">
      <c r="B130" s="8"/>
      <c r="C130" s="75"/>
      <c r="E130" s="75"/>
      <c r="F130" s="15"/>
      <c r="G130" s="88"/>
      <c r="H130" s="5"/>
      <c r="I130" s="15"/>
      <c r="J130" s="10"/>
    </row>
    <row r="131" spans="2:10" x14ac:dyDescent="0.25">
      <c r="B131" s="8"/>
      <c r="C131" s="75"/>
      <c r="E131" s="75"/>
      <c r="F131" s="15"/>
      <c r="G131" s="88"/>
      <c r="H131" s="5"/>
      <c r="I131" s="15"/>
      <c r="J131" s="10"/>
    </row>
    <row r="132" spans="2:10" x14ac:dyDescent="0.25">
      <c r="B132" s="8"/>
      <c r="C132" s="75"/>
      <c r="E132" s="75"/>
      <c r="F132" s="15"/>
      <c r="G132" s="88"/>
      <c r="H132" s="5"/>
      <c r="I132" s="15"/>
      <c r="J132" s="10"/>
    </row>
    <row r="133" spans="2:10" x14ac:dyDescent="0.25">
      <c r="B133" s="8"/>
      <c r="C133" s="75"/>
      <c r="E133" s="75"/>
      <c r="F133" s="15"/>
      <c r="G133" s="88"/>
      <c r="H133" s="5"/>
      <c r="I133" s="15"/>
      <c r="J133" s="10"/>
    </row>
    <row r="134" spans="2:10" x14ac:dyDescent="0.25">
      <c r="B134" s="7"/>
      <c r="F134" s="15"/>
      <c r="G134" s="89"/>
      <c r="H134" s="6"/>
      <c r="I134" s="14"/>
      <c r="J134" s="9"/>
    </row>
    <row r="135" spans="2:10" x14ac:dyDescent="0.25">
      <c r="B135" s="7"/>
      <c r="F135" s="15"/>
      <c r="G135" s="89"/>
      <c r="H135" s="6"/>
      <c r="I135" s="14"/>
      <c r="J135" s="9"/>
    </row>
    <row r="136" spans="2:10" x14ac:dyDescent="0.25">
      <c r="B136" s="7"/>
      <c r="F136" s="15"/>
      <c r="G136" s="89"/>
      <c r="H136" s="6"/>
      <c r="I136" s="14"/>
      <c r="J136" s="9"/>
    </row>
    <row r="137" spans="2:10" x14ac:dyDescent="0.25">
      <c r="B137" s="7"/>
      <c r="F137" s="15"/>
      <c r="G137" s="89"/>
      <c r="H137" s="6"/>
      <c r="I137" s="14"/>
      <c r="J137" s="9"/>
    </row>
    <row r="138" spans="2:10" x14ac:dyDescent="0.25">
      <c r="B138" s="7"/>
      <c r="F138" s="15"/>
      <c r="G138" s="89"/>
      <c r="H138" s="6"/>
      <c r="I138" s="14"/>
      <c r="J138" s="9"/>
    </row>
    <row r="139" spans="2:10" x14ac:dyDescent="0.25">
      <c r="B139" s="7"/>
      <c r="F139" s="15"/>
      <c r="G139" s="89"/>
      <c r="H139" s="6"/>
      <c r="I139" s="14"/>
      <c r="J139" s="9"/>
    </row>
    <row r="140" spans="2:10" x14ac:dyDescent="0.25">
      <c r="B140" s="7"/>
      <c r="F140" s="15"/>
      <c r="G140" s="89"/>
      <c r="H140" s="6"/>
      <c r="I140" s="14"/>
      <c r="J140" s="9"/>
    </row>
    <row r="141" spans="2:10" x14ac:dyDescent="0.25">
      <c r="B141" s="7"/>
      <c r="F141" s="15"/>
      <c r="G141" s="89"/>
      <c r="H141" s="6"/>
      <c r="I141" s="14"/>
      <c r="J141" s="9"/>
    </row>
    <row r="142" spans="2:10" x14ac:dyDescent="0.25">
      <c r="B142" s="7"/>
      <c r="F142" s="15"/>
      <c r="G142" s="89"/>
      <c r="H142" s="6"/>
      <c r="I142" s="14"/>
      <c r="J142" s="9"/>
    </row>
    <row r="143" spans="2:10" x14ac:dyDescent="0.25">
      <c r="B143" s="7"/>
      <c r="F143" s="15"/>
      <c r="G143" s="89"/>
      <c r="H143" s="6"/>
      <c r="I143" s="14"/>
      <c r="J143" s="9"/>
    </row>
    <row r="144" spans="2:10" x14ac:dyDescent="0.25">
      <c r="B144" s="7"/>
      <c r="F144" s="15"/>
      <c r="G144" s="89"/>
      <c r="H144" s="6"/>
      <c r="I144" s="14"/>
      <c r="J144" s="9"/>
    </row>
    <row r="145" spans="2:10" x14ac:dyDescent="0.25">
      <c r="B145" s="7"/>
      <c r="F145" s="15"/>
      <c r="G145" s="89"/>
      <c r="H145" s="6"/>
      <c r="I145" s="14"/>
      <c r="J145" s="9"/>
    </row>
    <row r="146" spans="2:10" x14ac:dyDescent="0.25">
      <c r="B146" s="7"/>
      <c r="F146" s="15"/>
      <c r="G146" s="89"/>
      <c r="H146" s="6"/>
      <c r="I146" s="14"/>
      <c r="J146" s="9"/>
    </row>
    <row r="147" spans="2:10" x14ac:dyDescent="0.25">
      <c r="B147" s="7"/>
      <c r="F147" s="15"/>
      <c r="G147" s="89"/>
      <c r="H147" s="6"/>
      <c r="I147" s="14"/>
      <c r="J147" s="9"/>
    </row>
    <row r="148" spans="2:10" x14ac:dyDescent="0.25">
      <c r="B148" s="7"/>
      <c r="F148" s="15"/>
      <c r="G148" s="89"/>
      <c r="H148" s="6"/>
      <c r="I148" s="14"/>
      <c r="J148" s="9"/>
    </row>
    <row r="149" spans="2:10" x14ac:dyDescent="0.25">
      <c r="B149" s="7"/>
      <c r="F149" s="15"/>
      <c r="G149" s="89"/>
      <c r="H149" s="6"/>
      <c r="I149" s="14"/>
      <c r="J149" s="9"/>
    </row>
    <row r="150" spans="2:10" x14ac:dyDescent="0.25">
      <c r="B150" s="7"/>
      <c r="F150" s="15"/>
      <c r="G150" s="89"/>
      <c r="H150" s="6"/>
      <c r="I150" s="14"/>
      <c r="J150" s="9"/>
    </row>
    <row r="151" spans="2:10" x14ac:dyDescent="0.25">
      <c r="B151" s="7"/>
      <c r="F151" s="15"/>
      <c r="G151" s="89"/>
      <c r="H151" s="6"/>
      <c r="I151" s="14"/>
      <c r="J151" s="9"/>
    </row>
    <row r="152" spans="2:10" x14ac:dyDescent="0.25">
      <c r="B152" s="7"/>
      <c r="F152" s="15"/>
      <c r="G152" s="89"/>
      <c r="H152" s="6"/>
      <c r="I152" s="14"/>
      <c r="J152" s="9"/>
    </row>
    <row r="153" spans="2:10" x14ac:dyDescent="0.25">
      <c r="B153" s="7"/>
      <c r="F153" s="15"/>
      <c r="G153" s="89"/>
      <c r="H153" s="6"/>
      <c r="I153" s="14"/>
      <c r="J153" s="9"/>
    </row>
    <row r="154" spans="2:10" x14ac:dyDescent="0.25">
      <c r="B154" s="7"/>
      <c r="F154" s="15"/>
      <c r="G154" s="90"/>
      <c r="H154" s="6"/>
      <c r="I154" s="14"/>
      <c r="J154" s="9"/>
    </row>
    <row r="155" spans="2:10" x14ac:dyDescent="0.25">
      <c r="B155" s="7"/>
      <c r="F155" s="15"/>
      <c r="G155" s="90"/>
      <c r="H155" s="6"/>
      <c r="I155" s="14"/>
      <c r="J155" s="9"/>
    </row>
    <row r="156" spans="2:10" x14ac:dyDescent="0.25">
      <c r="B156" s="7"/>
      <c r="F156" s="15"/>
      <c r="G156" s="90"/>
      <c r="H156" s="6"/>
      <c r="I156" s="14"/>
      <c r="J156" s="9"/>
    </row>
    <row r="157" spans="2:10" x14ac:dyDescent="0.25">
      <c r="B157" s="7"/>
      <c r="F157" s="15"/>
      <c r="G157" s="90"/>
      <c r="H157" s="6"/>
      <c r="I157" s="14"/>
      <c r="J157" s="9"/>
    </row>
    <row r="158" spans="2:10" x14ac:dyDescent="0.25">
      <c r="B158" s="7"/>
      <c r="F158" s="15"/>
      <c r="G158" s="90"/>
      <c r="H158" s="6"/>
      <c r="I158" s="14"/>
      <c r="J158" s="9"/>
    </row>
    <row r="159" spans="2:10" x14ac:dyDescent="0.25">
      <c r="B159" s="7"/>
      <c r="F159" s="15"/>
      <c r="G159" s="90"/>
      <c r="H159" s="6"/>
      <c r="I159" s="14"/>
      <c r="J159" s="9"/>
    </row>
    <row r="160" spans="2:10" x14ac:dyDescent="0.25">
      <c r="B160" s="7"/>
      <c r="F160" s="15"/>
      <c r="G160" s="90"/>
      <c r="H160" s="6"/>
      <c r="I160" s="14"/>
      <c r="J160" s="9"/>
    </row>
    <row r="161" spans="2:10" x14ac:dyDescent="0.25">
      <c r="B161" s="7"/>
      <c r="F161" s="15"/>
      <c r="G161" s="90"/>
      <c r="H161" s="6"/>
      <c r="I161" s="14"/>
      <c r="J161" s="9"/>
    </row>
    <row r="162" spans="2:10" x14ac:dyDescent="0.25">
      <c r="B162" s="7"/>
      <c r="F162" s="15"/>
      <c r="G162" s="90"/>
      <c r="H162" s="6"/>
      <c r="I162" s="14"/>
      <c r="J162" s="9"/>
    </row>
    <row r="163" spans="2:10" x14ac:dyDescent="0.25">
      <c r="B163" s="7"/>
      <c r="F163" s="15"/>
      <c r="G163" s="90"/>
      <c r="H163" s="6"/>
      <c r="I163" s="14"/>
      <c r="J163" s="9"/>
    </row>
    <row r="164" spans="2:10" x14ac:dyDescent="0.25">
      <c r="B164" s="7"/>
      <c r="F164" s="15"/>
      <c r="G164" s="90"/>
      <c r="H164" s="6"/>
      <c r="I164" s="14"/>
      <c r="J164" s="9"/>
    </row>
    <row r="165" spans="2:10" x14ac:dyDescent="0.25">
      <c r="B165" s="7"/>
      <c r="F165" s="15"/>
      <c r="G165" s="90"/>
      <c r="H165" s="6"/>
      <c r="I165" s="14"/>
      <c r="J165" s="9"/>
    </row>
    <row r="166" spans="2:10" x14ac:dyDescent="0.25">
      <c r="B166" s="7"/>
      <c r="F166" s="15"/>
      <c r="G166" s="90"/>
      <c r="H166" s="6"/>
      <c r="I166" s="14"/>
      <c r="J166" s="9"/>
    </row>
    <row r="167" spans="2:10" x14ac:dyDescent="0.25">
      <c r="B167" s="7"/>
      <c r="F167" s="15"/>
      <c r="G167" s="90"/>
      <c r="H167" s="6"/>
      <c r="I167" s="14"/>
      <c r="J167" s="9"/>
    </row>
    <row r="168" spans="2:10" x14ac:dyDescent="0.25">
      <c r="B168" s="7"/>
      <c r="F168" s="15"/>
      <c r="G168" s="90"/>
      <c r="H168" s="6"/>
      <c r="I168" s="14"/>
      <c r="J168" s="9"/>
    </row>
    <row r="169" spans="2:10" x14ac:dyDescent="0.25">
      <c r="B169" s="7"/>
      <c r="F169" s="15"/>
      <c r="G169" s="90"/>
      <c r="H169" s="6"/>
      <c r="I169" s="14"/>
      <c r="J169" s="9"/>
    </row>
    <row r="170" spans="2:10" x14ac:dyDescent="0.25">
      <c r="B170" s="7"/>
      <c r="F170" s="15"/>
      <c r="G170" s="90"/>
      <c r="H170" s="6"/>
      <c r="I170" s="14"/>
      <c r="J170" s="9"/>
    </row>
    <row r="171" spans="2:10" x14ac:dyDescent="0.25">
      <c r="B171" s="7"/>
      <c r="F171" s="15"/>
      <c r="G171" s="90"/>
      <c r="H171" s="6"/>
      <c r="I171" s="14"/>
      <c r="J171" s="9"/>
    </row>
    <row r="172" spans="2:10" x14ac:dyDescent="0.25">
      <c r="B172" s="7"/>
      <c r="F172" s="15"/>
      <c r="G172" s="90"/>
      <c r="H172" s="6"/>
      <c r="I172" s="14"/>
      <c r="J172" s="9"/>
    </row>
    <row r="173" spans="2:10" x14ac:dyDescent="0.25">
      <c r="B173" s="7"/>
      <c r="F173" s="15"/>
      <c r="G173" s="90"/>
      <c r="H173" s="6"/>
      <c r="I173" s="14"/>
      <c r="J173" s="9"/>
    </row>
    <row r="174" spans="2:10" x14ac:dyDescent="0.25">
      <c r="B174" s="7"/>
      <c r="F174" s="15"/>
      <c r="G174" s="90"/>
      <c r="H174" s="6"/>
      <c r="I174" s="14"/>
      <c r="J174" s="9"/>
    </row>
    <row r="175" spans="2:10" x14ac:dyDescent="0.25">
      <c r="B175" s="7"/>
      <c r="F175" s="15"/>
      <c r="G175" s="90"/>
      <c r="H175" s="6"/>
      <c r="I175" s="14"/>
      <c r="J175" s="9"/>
    </row>
    <row r="176" spans="2:10" x14ac:dyDescent="0.25">
      <c r="B176" s="7"/>
      <c r="F176" s="15"/>
      <c r="G176" s="90"/>
      <c r="H176" s="6"/>
      <c r="I176" s="14"/>
      <c r="J176" s="9"/>
    </row>
    <row r="177" spans="2:10" x14ac:dyDescent="0.25">
      <c r="B177" s="7"/>
      <c r="F177" s="15"/>
      <c r="G177" s="90"/>
      <c r="H177" s="6"/>
      <c r="I177" s="14"/>
      <c r="J177" s="9"/>
    </row>
    <row r="178" spans="2:10" x14ac:dyDescent="0.25">
      <c r="B178" s="7"/>
      <c r="F178" s="15"/>
      <c r="G178" s="90"/>
      <c r="H178" s="6"/>
      <c r="I178" s="14"/>
      <c r="J178" s="9"/>
    </row>
    <row r="179" spans="2:10" x14ac:dyDescent="0.25">
      <c r="B179" s="7"/>
      <c r="F179" s="15"/>
      <c r="G179" s="90"/>
      <c r="H179" s="6"/>
      <c r="I179" s="14"/>
      <c r="J179" s="9"/>
    </row>
    <row r="180" spans="2:10" x14ac:dyDescent="0.25">
      <c r="B180" s="7"/>
      <c r="F180" s="15"/>
      <c r="G180" s="90"/>
      <c r="H180" s="6"/>
      <c r="I180" s="14"/>
      <c r="J180" s="9"/>
    </row>
    <row r="181" spans="2:10" x14ac:dyDescent="0.25">
      <c r="B181" s="7"/>
      <c r="F181" s="15"/>
      <c r="G181" s="90"/>
      <c r="H181" s="6"/>
      <c r="I181" s="14"/>
      <c r="J181" s="9"/>
    </row>
    <row r="182" spans="2:10" x14ac:dyDescent="0.25">
      <c r="B182" s="7"/>
      <c r="F182" s="15"/>
      <c r="G182" s="90"/>
      <c r="H182" s="6"/>
      <c r="I182" s="14"/>
      <c r="J182" s="9"/>
    </row>
    <row r="183" spans="2:10" x14ac:dyDescent="0.25">
      <c r="B183" s="7"/>
      <c r="F183" s="15"/>
      <c r="G183" s="90"/>
      <c r="H183" s="6"/>
      <c r="I183" s="14"/>
      <c r="J183" s="9"/>
    </row>
    <row r="184" spans="2:10" x14ac:dyDescent="0.25">
      <c r="B184" s="7"/>
      <c r="F184" s="15"/>
      <c r="G184" s="90"/>
      <c r="H184" s="6"/>
      <c r="I184" s="14"/>
      <c r="J184" s="9"/>
    </row>
    <row r="185" spans="2:10" x14ac:dyDescent="0.25">
      <c r="B185" s="7"/>
      <c r="F185" s="15"/>
      <c r="G185" s="90"/>
      <c r="H185" s="6"/>
      <c r="I185" s="14"/>
      <c r="J185" s="9"/>
    </row>
    <row r="186" spans="2:10" x14ac:dyDescent="0.25">
      <c r="B186" s="7"/>
      <c r="F186" s="15"/>
      <c r="G186" s="90"/>
      <c r="H186" s="6"/>
      <c r="I186" s="14"/>
      <c r="J186" s="9"/>
    </row>
    <row r="187" spans="2:10" x14ac:dyDescent="0.25">
      <c r="B187" s="7"/>
      <c r="F187" s="15"/>
      <c r="G187" s="90"/>
      <c r="H187" s="6"/>
      <c r="I187" s="14"/>
      <c r="J187" s="9"/>
    </row>
    <row r="188" spans="2:10" x14ac:dyDescent="0.25">
      <c r="B188" s="7"/>
      <c r="F188" s="15"/>
      <c r="G188" s="90"/>
      <c r="H188" s="6"/>
      <c r="I188" s="14"/>
      <c r="J188" s="9"/>
    </row>
    <row r="189" spans="2:10" x14ac:dyDescent="0.25">
      <c r="B189" s="7"/>
      <c r="F189" s="15"/>
      <c r="G189" s="90"/>
      <c r="H189" s="6"/>
      <c r="I189" s="14"/>
      <c r="J189" s="9"/>
    </row>
    <row r="190" spans="2:10" x14ac:dyDescent="0.25">
      <c r="B190" s="7"/>
      <c r="F190" s="15"/>
      <c r="G190" s="90"/>
      <c r="H190" s="6"/>
      <c r="I190" s="14"/>
      <c r="J190" s="9"/>
    </row>
    <row r="191" spans="2:10" x14ac:dyDescent="0.25">
      <c r="B191" s="7"/>
      <c r="F191" s="15"/>
      <c r="G191" s="90"/>
      <c r="H191" s="6"/>
      <c r="I191" s="14"/>
      <c r="J191" s="9"/>
    </row>
    <row r="192" spans="2:10" x14ac:dyDescent="0.25">
      <c r="B192" s="7"/>
      <c r="F192" s="15"/>
      <c r="G192" s="90"/>
      <c r="H192" s="6"/>
      <c r="I192" s="14"/>
      <c r="J192" s="9"/>
    </row>
    <row r="193" spans="2:10" x14ac:dyDescent="0.25">
      <c r="B193" s="7"/>
      <c r="F193" s="15"/>
      <c r="G193" s="90"/>
      <c r="H193" s="6"/>
      <c r="I193" s="14"/>
      <c r="J193" s="9"/>
    </row>
    <row r="194" spans="2:10" x14ac:dyDescent="0.25">
      <c r="B194" s="7"/>
      <c r="F194" s="15"/>
      <c r="G194" s="90"/>
      <c r="H194" s="6"/>
      <c r="I194" s="14"/>
      <c r="J194" s="9"/>
    </row>
    <row r="195" spans="2:10" x14ac:dyDescent="0.25">
      <c r="B195" s="7"/>
      <c r="F195" s="15"/>
      <c r="G195" s="90"/>
      <c r="H195" s="6"/>
      <c r="I195" s="14"/>
      <c r="J195" s="9"/>
    </row>
    <row r="196" spans="2:10" x14ac:dyDescent="0.25">
      <c r="B196" s="7"/>
      <c r="F196" s="15"/>
      <c r="G196" s="90"/>
      <c r="H196" s="6"/>
      <c r="I196" s="14"/>
      <c r="J196" s="9"/>
    </row>
    <row r="197" spans="2:10" x14ac:dyDescent="0.25">
      <c r="B197" s="7"/>
      <c r="F197" s="15"/>
      <c r="G197" s="90"/>
      <c r="H197" s="6"/>
      <c r="I197" s="14"/>
      <c r="J197" s="9"/>
    </row>
    <row r="198" spans="2:10" x14ac:dyDescent="0.25">
      <c r="B198" s="7"/>
      <c r="F198" s="15"/>
      <c r="G198" s="90"/>
      <c r="H198" s="6"/>
      <c r="I198" s="14"/>
      <c r="J198" s="9"/>
    </row>
    <row r="199" spans="2:10" x14ac:dyDescent="0.25">
      <c r="B199" s="7"/>
      <c r="F199" s="15"/>
      <c r="G199" s="90"/>
      <c r="H199" s="6"/>
      <c r="I199" s="14"/>
      <c r="J199" s="9"/>
    </row>
    <row r="200" spans="2:10" x14ac:dyDescent="0.25">
      <c r="B200" s="7"/>
      <c r="F200" s="15"/>
      <c r="G200" s="90"/>
      <c r="H200" s="6"/>
      <c r="I200" s="14"/>
      <c r="J200" s="9"/>
    </row>
    <row r="201" spans="2:10" x14ac:dyDescent="0.25">
      <c r="B201" s="7"/>
      <c r="F201" s="15"/>
      <c r="G201" s="90"/>
      <c r="H201" s="6"/>
      <c r="I201" s="14"/>
      <c r="J201" s="9"/>
    </row>
    <row r="202" spans="2:10" x14ac:dyDescent="0.25">
      <c r="B202" s="7"/>
      <c r="F202" s="15"/>
      <c r="G202" s="90"/>
      <c r="H202" s="6"/>
      <c r="I202" s="14"/>
      <c r="J202" s="9"/>
    </row>
    <row r="203" spans="2:10" x14ac:dyDescent="0.25">
      <c r="B203" s="7"/>
      <c r="F203" s="15"/>
      <c r="G203" s="90"/>
      <c r="H203" s="6"/>
      <c r="I203" s="14"/>
      <c r="J203" s="9"/>
    </row>
    <row r="204" spans="2:10" x14ac:dyDescent="0.25">
      <c r="B204" s="7"/>
      <c r="F204" s="15"/>
      <c r="G204" s="90"/>
      <c r="H204" s="6"/>
      <c r="I204" s="14"/>
      <c r="J204" s="9"/>
    </row>
    <row r="205" spans="2:10" x14ac:dyDescent="0.25">
      <c r="B205" s="7"/>
      <c r="F205" s="15"/>
      <c r="G205" s="90"/>
      <c r="H205" s="6"/>
      <c r="I205" s="14"/>
      <c r="J205" s="9"/>
    </row>
    <row r="206" spans="2:10" x14ac:dyDescent="0.25">
      <c r="B206" s="7"/>
      <c r="F206" s="15"/>
      <c r="G206" s="90"/>
      <c r="H206" s="6"/>
      <c r="I206" s="14"/>
      <c r="J206" s="9"/>
    </row>
    <row r="207" spans="2:10" x14ac:dyDescent="0.25">
      <c r="B207" s="7"/>
      <c r="F207" s="15"/>
      <c r="G207" s="90"/>
      <c r="H207" s="6"/>
      <c r="I207" s="14"/>
      <c r="J207" s="9"/>
    </row>
    <row r="208" spans="2:10" x14ac:dyDescent="0.25">
      <c r="B208" s="7"/>
      <c r="F208" s="15"/>
      <c r="G208" s="90"/>
      <c r="H208" s="6"/>
      <c r="I208" s="14"/>
      <c r="J208" s="9"/>
    </row>
    <row r="209" spans="2:10" x14ac:dyDescent="0.25">
      <c r="B209" s="7"/>
      <c r="F209" s="15"/>
      <c r="G209" s="90"/>
      <c r="H209" s="6"/>
      <c r="I209" s="14"/>
      <c r="J209" s="9"/>
    </row>
    <row r="210" spans="2:10" x14ac:dyDescent="0.25">
      <c r="B210" s="7"/>
      <c r="F210" s="15"/>
      <c r="G210" s="90"/>
      <c r="H210" s="6"/>
      <c r="I210" s="14"/>
      <c r="J210" s="9"/>
    </row>
    <row r="211" spans="2:10" x14ac:dyDescent="0.25">
      <c r="B211" s="7"/>
      <c r="F211" s="15"/>
      <c r="G211" s="90"/>
      <c r="H211" s="6"/>
      <c r="I211" s="14"/>
      <c r="J211" s="9"/>
    </row>
    <row r="212" spans="2:10" x14ac:dyDescent="0.25">
      <c r="B212" s="7"/>
      <c r="F212" s="15"/>
      <c r="G212" s="90"/>
      <c r="H212" s="6"/>
      <c r="I212" s="14"/>
      <c r="J212" s="9"/>
    </row>
    <row r="213" spans="2:10" x14ac:dyDescent="0.25">
      <c r="B213" s="7"/>
      <c r="F213" s="15"/>
      <c r="G213" s="90"/>
      <c r="H213" s="6"/>
      <c r="I213" s="14"/>
      <c r="J213" s="9"/>
    </row>
    <row r="214" spans="2:10" x14ac:dyDescent="0.25">
      <c r="B214" s="7"/>
      <c r="F214" s="15"/>
      <c r="G214" s="90"/>
      <c r="H214" s="6"/>
      <c r="I214" s="14"/>
      <c r="J214" s="9"/>
    </row>
    <row r="215" spans="2:10" x14ac:dyDescent="0.25">
      <c r="B215" s="7"/>
      <c r="F215" s="15"/>
      <c r="G215" s="90"/>
      <c r="H215" s="6"/>
      <c r="I215" s="14"/>
      <c r="J215" s="9"/>
    </row>
    <row r="216" spans="2:10" x14ac:dyDescent="0.25">
      <c r="B216" s="7"/>
      <c r="F216" s="15"/>
      <c r="G216" s="90"/>
      <c r="H216" s="6"/>
      <c r="I216" s="14"/>
      <c r="J216" s="9"/>
    </row>
    <row r="217" spans="2:10" x14ac:dyDescent="0.25">
      <c r="B217" s="7"/>
      <c r="F217" s="15"/>
      <c r="G217" s="90"/>
      <c r="H217" s="6"/>
      <c r="I217" s="14"/>
      <c r="J217" s="9"/>
    </row>
    <row r="218" spans="2:10" x14ac:dyDescent="0.25">
      <c r="B218" s="7"/>
      <c r="F218" s="15"/>
      <c r="G218" s="90"/>
      <c r="H218" s="6"/>
      <c r="I218" s="14"/>
      <c r="J218" s="9"/>
    </row>
    <row r="219" spans="2:10" x14ac:dyDescent="0.25">
      <c r="B219" s="7"/>
      <c r="F219" s="15"/>
      <c r="G219" s="90"/>
      <c r="H219" s="6"/>
      <c r="I219" s="14"/>
      <c r="J219" s="9"/>
    </row>
    <row r="220" spans="2:10" x14ac:dyDescent="0.25">
      <c r="B220" s="7"/>
      <c r="F220" s="15"/>
      <c r="G220" s="90"/>
      <c r="H220" s="6"/>
      <c r="I220" s="14"/>
      <c r="J220" s="9"/>
    </row>
    <row r="221" spans="2:10" x14ac:dyDescent="0.25">
      <c r="B221" s="7"/>
      <c r="F221" s="15"/>
      <c r="G221" s="90"/>
      <c r="H221" s="6"/>
      <c r="I221" s="14"/>
      <c r="J221" s="9"/>
    </row>
    <row r="222" spans="2:10" x14ac:dyDescent="0.25">
      <c r="B222" s="7"/>
      <c r="F222" s="15"/>
      <c r="G222" s="90"/>
      <c r="H222" s="6"/>
      <c r="I222" s="14"/>
      <c r="J222" s="9"/>
    </row>
    <row r="223" spans="2:10" x14ac:dyDescent="0.25">
      <c r="B223" s="7"/>
      <c r="F223" s="15"/>
      <c r="G223" s="90"/>
      <c r="H223" s="6"/>
      <c r="I223" s="14"/>
      <c r="J223" s="9"/>
    </row>
    <row r="224" spans="2:10" x14ac:dyDescent="0.25">
      <c r="B224" s="7"/>
      <c r="F224" s="15"/>
      <c r="G224" s="90"/>
      <c r="H224" s="6"/>
      <c r="I224" s="14"/>
      <c r="J224" s="9"/>
    </row>
    <row r="225" spans="2:10" x14ac:dyDescent="0.25">
      <c r="B225" s="7"/>
      <c r="F225" s="15"/>
      <c r="G225" s="90"/>
      <c r="H225" s="6"/>
      <c r="I225" s="14"/>
      <c r="J225" s="9"/>
    </row>
    <row r="226" spans="2:10" x14ac:dyDescent="0.25">
      <c r="B226" s="7"/>
      <c r="F226" s="15"/>
      <c r="G226" s="90"/>
      <c r="H226" s="6"/>
      <c r="I226" s="14"/>
      <c r="J226" s="9"/>
    </row>
    <row r="227" spans="2:10" x14ac:dyDescent="0.25">
      <c r="B227" s="7"/>
      <c r="F227" s="15"/>
      <c r="G227" s="90"/>
      <c r="H227" s="6"/>
      <c r="I227" s="14"/>
      <c r="J227" s="9"/>
    </row>
    <row r="228" spans="2:10" x14ac:dyDescent="0.25">
      <c r="B228" s="7"/>
      <c r="F228" s="15"/>
      <c r="G228" s="90"/>
      <c r="H228" s="6"/>
      <c r="I228" s="14"/>
      <c r="J228" s="9"/>
    </row>
    <row r="229" spans="2:10" x14ac:dyDescent="0.25">
      <c r="B229" s="7"/>
      <c r="F229" s="15"/>
      <c r="G229" s="90"/>
      <c r="H229" s="6"/>
      <c r="I229" s="14"/>
      <c r="J229" s="9"/>
    </row>
    <row r="230" spans="2:10" x14ac:dyDescent="0.25">
      <c r="B230" s="7"/>
      <c r="F230" s="15"/>
      <c r="G230" s="90"/>
      <c r="H230" s="6"/>
      <c r="I230" s="14"/>
      <c r="J230" s="9"/>
    </row>
    <row r="231" spans="2:10" x14ac:dyDescent="0.25">
      <c r="B231" s="7"/>
      <c r="F231" s="15"/>
      <c r="G231" s="90"/>
      <c r="H231" s="6"/>
      <c r="I231" s="14"/>
      <c r="J231" s="9"/>
    </row>
    <row r="232" spans="2:10" x14ac:dyDescent="0.25">
      <c r="B232" s="7"/>
      <c r="F232" s="15"/>
      <c r="G232" s="90"/>
      <c r="H232" s="6"/>
      <c r="I232" s="14"/>
      <c r="J232" s="9"/>
    </row>
    <row r="233" spans="2:10" x14ac:dyDescent="0.25">
      <c r="B233" s="7"/>
      <c r="F233" s="15"/>
      <c r="G233" s="90"/>
      <c r="H233" s="6"/>
      <c r="I233" s="14"/>
      <c r="J233" s="9"/>
    </row>
    <row r="234" spans="2:10" x14ac:dyDescent="0.25">
      <c r="B234" s="7"/>
      <c r="F234" s="15"/>
      <c r="G234" s="90"/>
      <c r="H234" s="6"/>
      <c r="I234" s="14"/>
      <c r="J234" s="9"/>
    </row>
    <row r="235" spans="2:10" x14ac:dyDescent="0.25">
      <c r="B235" s="7"/>
      <c r="F235" s="15"/>
      <c r="G235" s="90"/>
      <c r="H235" s="6"/>
      <c r="I235" s="14"/>
      <c r="J235" s="9"/>
    </row>
    <row r="236" spans="2:10" x14ac:dyDescent="0.25">
      <c r="B236" s="7"/>
      <c r="F236" s="15"/>
      <c r="G236" s="90"/>
      <c r="H236" s="6"/>
      <c r="I236" s="14"/>
      <c r="J236" s="9"/>
    </row>
    <row r="237" spans="2:10" x14ac:dyDescent="0.25">
      <c r="B237" s="7"/>
      <c r="F237" s="15"/>
      <c r="G237" s="90"/>
      <c r="H237" s="6"/>
      <c r="I237" s="14"/>
      <c r="J237" s="9"/>
    </row>
    <row r="238" spans="2:10" x14ac:dyDescent="0.25">
      <c r="B238" s="7"/>
      <c r="F238" s="15"/>
      <c r="G238" s="90"/>
      <c r="H238" s="6"/>
      <c r="I238" s="14"/>
      <c r="J238" s="9"/>
    </row>
    <row r="239" spans="2:10" x14ac:dyDescent="0.25">
      <c r="B239" s="7"/>
      <c r="F239" s="15"/>
      <c r="G239" s="90"/>
      <c r="H239" s="6"/>
      <c r="I239" s="14"/>
      <c r="J239" s="9"/>
    </row>
    <row r="240" spans="2:10" x14ac:dyDescent="0.25">
      <c r="B240" s="7"/>
      <c r="F240" s="15"/>
      <c r="G240" s="90"/>
      <c r="H240" s="6"/>
      <c r="I240" s="14"/>
      <c r="J240" s="9"/>
    </row>
    <row r="241" spans="2:10" x14ac:dyDescent="0.25">
      <c r="B241" s="7"/>
      <c r="F241" s="15"/>
      <c r="G241" s="90"/>
      <c r="H241" s="6"/>
      <c r="I241" s="14"/>
      <c r="J241" s="9"/>
    </row>
    <row r="242" spans="2:10" x14ac:dyDescent="0.25">
      <c r="B242" s="7"/>
      <c r="F242" s="15"/>
      <c r="G242" s="90"/>
      <c r="H242" s="6"/>
      <c r="I242" s="14"/>
      <c r="J242" s="9"/>
    </row>
    <row r="243" spans="2:10" x14ac:dyDescent="0.25">
      <c r="B243" s="7"/>
      <c r="F243" s="15"/>
      <c r="G243" s="90"/>
      <c r="H243" s="6"/>
      <c r="I243" s="14"/>
      <c r="J243" s="9"/>
    </row>
    <row r="244" spans="2:10" x14ac:dyDescent="0.25">
      <c r="B244" s="7"/>
      <c r="F244" s="15"/>
      <c r="G244" s="90"/>
      <c r="H244" s="6"/>
      <c r="I244" s="14"/>
      <c r="J244" s="9"/>
    </row>
    <row r="245" spans="2:10" x14ac:dyDescent="0.25">
      <c r="B245" s="7"/>
      <c r="F245" s="15"/>
      <c r="G245" s="90"/>
      <c r="H245" s="6"/>
      <c r="I245" s="14"/>
      <c r="J245" s="9"/>
    </row>
    <row r="246" spans="2:10" x14ac:dyDescent="0.25">
      <c r="B246" s="7"/>
      <c r="F246" s="15"/>
      <c r="G246" s="90"/>
      <c r="H246" s="6"/>
      <c r="I246" s="14"/>
      <c r="J246" s="9"/>
    </row>
    <row r="247" spans="2:10" x14ac:dyDescent="0.25">
      <c r="B247" s="7"/>
      <c r="F247" s="15"/>
      <c r="G247" s="90"/>
      <c r="H247" s="6"/>
      <c r="I247" s="14"/>
      <c r="J247" s="9"/>
    </row>
    <row r="248" spans="2:10" x14ac:dyDescent="0.25">
      <c r="B248" s="7"/>
      <c r="F248" s="15"/>
      <c r="G248" s="90"/>
      <c r="H248" s="6"/>
      <c r="I248" s="14"/>
      <c r="J248" s="9"/>
    </row>
    <row r="249" spans="2:10" x14ac:dyDescent="0.25">
      <c r="B249" s="7"/>
      <c r="F249" s="15"/>
      <c r="G249" s="90"/>
      <c r="H249" s="6"/>
      <c r="I249" s="14"/>
      <c r="J249" s="9"/>
    </row>
    <row r="250" spans="2:10" x14ac:dyDescent="0.25">
      <c r="B250" s="7"/>
      <c r="F250" s="15"/>
      <c r="G250" s="90"/>
      <c r="H250" s="6"/>
      <c r="I250" s="14"/>
      <c r="J250" s="9"/>
    </row>
    <row r="251" spans="2:10" x14ac:dyDescent="0.25">
      <c r="B251" s="7"/>
      <c r="F251" s="15"/>
      <c r="G251" s="90"/>
      <c r="H251" s="6"/>
      <c r="I251" s="14"/>
      <c r="J251" s="9"/>
    </row>
    <row r="252" spans="2:10" x14ac:dyDescent="0.25">
      <c r="B252" s="7"/>
      <c r="F252" s="15"/>
      <c r="G252" s="90"/>
      <c r="H252" s="6"/>
      <c r="I252" s="14"/>
      <c r="J252" s="9"/>
    </row>
    <row r="253" spans="2:10" x14ac:dyDescent="0.25">
      <c r="B253" s="7"/>
      <c r="F253" s="15"/>
      <c r="G253" s="90"/>
      <c r="H253" s="6"/>
      <c r="I253" s="14"/>
      <c r="J253" s="9"/>
    </row>
    <row r="254" spans="2:10" x14ac:dyDescent="0.25">
      <c r="B254" s="7"/>
      <c r="F254" s="15"/>
      <c r="G254" s="90"/>
      <c r="H254" s="6"/>
      <c r="I254" s="14"/>
      <c r="J254" s="9"/>
    </row>
    <row r="255" spans="2:10" x14ac:dyDescent="0.25">
      <c r="B255" s="7"/>
      <c r="F255" s="15"/>
      <c r="G255" s="90"/>
      <c r="H255" s="6"/>
      <c r="I255" s="14"/>
      <c r="J255" s="9"/>
    </row>
    <row r="256" spans="2:10" x14ac:dyDescent="0.25">
      <c r="B256" s="7"/>
      <c r="F256" s="15"/>
      <c r="G256" s="90"/>
      <c r="H256" s="6"/>
      <c r="I256" s="14"/>
      <c r="J256" s="9"/>
    </row>
    <row r="257" spans="2:10" x14ac:dyDescent="0.25">
      <c r="B257" s="7"/>
      <c r="F257" s="15"/>
      <c r="G257" s="90"/>
      <c r="H257" s="6"/>
      <c r="I257" s="14"/>
      <c r="J257" s="9"/>
    </row>
    <row r="258" spans="2:10" x14ac:dyDescent="0.25">
      <c r="B258" s="7"/>
      <c r="F258" s="15"/>
      <c r="G258" s="90"/>
      <c r="H258" s="6"/>
      <c r="I258" s="14"/>
      <c r="J258" s="9"/>
    </row>
    <row r="259" spans="2:10" x14ac:dyDescent="0.25">
      <c r="B259" s="7"/>
      <c r="F259" s="15"/>
      <c r="G259" s="90"/>
      <c r="H259" s="6"/>
      <c r="I259" s="14"/>
      <c r="J259" s="9"/>
    </row>
    <row r="260" spans="2:10" x14ac:dyDescent="0.25">
      <c r="B260" s="7"/>
      <c r="F260" s="15"/>
      <c r="G260" s="90"/>
      <c r="H260" s="6"/>
      <c r="I260" s="14"/>
      <c r="J260" s="9"/>
    </row>
    <row r="261" spans="2:10" x14ac:dyDescent="0.25">
      <c r="B261" s="7"/>
      <c r="F261" s="15"/>
      <c r="G261" s="90"/>
      <c r="H261" s="6"/>
      <c r="I261" s="14"/>
      <c r="J261" s="9"/>
    </row>
    <row r="262" spans="2:10" x14ac:dyDescent="0.25">
      <c r="B262" s="7"/>
      <c r="F262" s="15"/>
      <c r="G262" s="90"/>
      <c r="H262" s="6"/>
      <c r="I262" s="14"/>
      <c r="J262" s="9"/>
    </row>
    <row r="263" spans="2:10" x14ac:dyDescent="0.25">
      <c r="B263" s="7"/>
      <c r="F263" s="15"/>
      <c r="G263" s="90"/>
      <c r="H263" s="6"/>
      <c r="I263" s="14"/>
      <c r="J263" s="9"/>
    </row>
    <row r="264" spans="2:10" x14ac:dyDescent="0.25">
      <c r="B264" s="7"/>
      <c r="F264" s="15"/>
      <c r="G264" s="90"/>
      <c r="H264" s="6"/>
      <c r="I264" s="14"/>
      <c r="J264" s="9"/>
    </row>
    <row r="265" spans="2:10" x14ac:dyDescent="0.25">
      <c r="B265" s="7"/>
      <c r="F265" s="15"/>
      <c r="G265" s="90"/>
      <c r="H265" s="6"/>
      <c r="I265" s="14"/>
      <c r="J265" s="9"/>
    </row>
    <row r="266" spans="2:10" x14ac:dyDescent="0.25">
      <c r="B266" s="7"/>
      <c r="F266" s="15"/>
      <c r="G266" s="90"/>
      <c r="H266" s="6"/>
      <c r="I266" s="14"/>
      <c r="J266" s="9"/>
    </row>
    <row r="267" spans="2:10" x14ac:dyDescent="0.25">
      <c r="B267" s="7"/>
      <c r="F267" s="15"/>
      <c r="G267" s="90"/>
      <c r="H267" s="6"/>
      <c r="I267" s="14"/>
      <c r="J267" s="9"/>
    </row>
    <row r="268" spans="2:10" x14ac:dyDescent="0.25">
      <c r="B268" s="7"/>
      <c r="F268" s="15"/>
      <c r="G268" s="90"/>
      <c r="H268" s="6"/>
      <c r="I268" s="14"/>
      <c r="J268" s="9"/>
    </row>
    <row r="269" spans="2:10" x14ac:dyDescent="0.25">
      <c r="B269" s="7"/>
      <c r="F269" s="15"/>
      <c r="G269" s="90"/>
      <c r="H269" s="6"/>
      <c r="I269" s="14"/>
      <c r="J269" s="9"/>
    </row>
    <row r="270" spans="2:10" x14ac:dyDescent="0.25">
      <c r="B270" s="7"/>
      <c r="F270" s="15"/>
      <c r="G270" s="90"/>
      <c r="H270" s="6"/>
      <c r="I270" s="14"/>
      <c r="J270" s="9"/>
    </row>
    <row r="271" spans="2:10" x14ac:dyDescent="0.25">
      <c r="B271" s="7"/>
      <c r="F271" s="15"/>
      <c r="G271" s="90"/>
      <c r="H271" s="6"/>
      <c r="I271" s="14"/>
      <c r="J271" s="9"/>
    </row>
    <row r="272" spans="2:10" x14ac:dyDescent="0.25">
      <c r="B272" s="7"/>
      <c r="F272" s="15"/>
      <c r="G272" s="90"/>
      <c r="H272" s="6"/>
      <c r="I272" s="14"/>
      <c r="J272" s="9"/>
    </row>
    <row r="273" spans="2:10" x14ac:dyDescent="0.25">
      <c r="B273" s="7"/>
      <c r="F273" s="15"/>
      <c r="G273" s="90"/>
      <c r="H273" s="6"/>
      <c r="I273" s="14"/>
      <c r="J273" s="9"/>
    </row>
    <row r="274" spans="2:10" x14ac:dyDescent="0.25">
      <c r="B274" s="7"/>
      <c r="F274" s="15"/>
      <c r="G274" s="90"/>
      <c r="H274" s="6"/>
      <c r="I274" s="14"/>
      <c r="J274" s="9"/>
    </row>
    <row r="275" spans="2:10" x14ac:dyDescent="0.25">
      <c r="B275" s="7"/>
      <c r="F275" s="15"/>
      <c r="G275" s="90"/>
      <c r="H275" s="6"/>
      <c r="I275" s="14"/>
      <c r="J275" s="9"/>
    </row>
    <row r="276" spans="2:10" x14ac:dyDescent="0.25">
      <c r="B276" s="7"/>
      <c r="F276" s="15"/>
      <c r="G276" s="90"/>
      <c r="H276" s="6"/>
      <c r="I276" s="14"/>
      <c r="J276" s="9"/>
    </row>
    <row r="277" spans="2:10" x14ac:dyDescent="0.25">
      <c r="B277" s="7"/>
      <c r="F277" s="15"/>
      <c r="G277" s="90"/>
      <c r="H277" s="6"/>
      <c r="I277" s="14"/>
      <c r="J277" s="9"/>
    </row>
    <row r="278" spans="2:10" x14ac:dyDescent="0.25">
      <c r="B278" s="7"/>
      <c r="F278" s="15"/>
      <c r="G278" s="90"/>
      <c r="H278" s="6"/>
      <c r="I278" s="14"/>
      <c r="J278" s="9"/>
    </row>
    <row r="279" spans="2:10" x14ac:dyDescent="0.25">
      <c r="B279" s="7"/>
      <c r="F279" s="15"/>
      <c r="G279" s="90"/>
      <c r="H279" s="6"/>
      <c r="I279" s="14"/>
      <c r="J279" s="9"/>
    </row>
    <row r="280" spans="2:10" x14ac:dyDescent="0.25">
      <c r="B280" s="7"/>
      <c r="F280" s="15"/>
      <c r="G280" s="90"/>
      <c r="H280" s="6"/>
      <c r="I280" s="14"/>
      <c r="J280" s="9"/>
    </row>
    <row r="281" spans="2:10" x14ac:dyDescent="0.25">
      <c r="B281" s="7"/>
      <c r="F281" s="15"/>
      <c r="G281" s="90"/>
      <c r="H281" s="6"/>
      <c r="I281" s="14"/>
      <c r="J281" s="9"/>
    </row>
    <row r="282" spans="2:10" x14ac:dyDescent="0.25">
      <c r="B282" s="7"/>
      <c r="F282" s="15"/>
      <c r="G282" s="90"/>
      <c r="H282" s="6"/>
      <c r="I282" s="14"/>
      <c r="J282" s="9"/>
    </row>
    <row r="283" spans="2:10" x14ac:dyDescent="0.25">
      <c r="B283" s="7"/>
      <c r="F283" s="15"/>
      <c r="G283" s="90"/>
      <c r="H283" s="6"/>
      <c r="I283" s="14"/>
      <c r="J283" s="9"/>
    </row>
    <row r="284" spans="2:10" x14ac:dyDescent="0.25">
      <c r="B284" s="7"/>
      <c r="F284" s="15"/>
      <c r="G284" s="90"/>
      <c r="H284" s="6"/>
      <c r="I284" s="14"/>
      <c r="J284" s="9"/>
    </row>
    <row r="285" spans="2:10" x14ac:dyDescent="0.25">
      <c r="B285" s="7"/>
      <c r="F285" s="15"/>
      <c r="G285" s="90"/>
      <c r="H285" s="6"/>
      <c r="I285" s="14"/>
      <c r="J285" s="9"/>
    </row>
    <row r="286" spans="2:10" x14ac:dyDescent="0.25">
      <c r="B286" s="7"/>
      <c r="F286" s="15"/>
      <c r="G286" s="90"/>
      <c r="H286" s="6"/>
      <c r="I286" s="14"/>
      <c r="J286" s="9"/>
    </row>
    <row r="287" spans="2:10" x14ac:dyDescent="0.25">
      <c r="B287" s="7"/>
      <c r="F287" s="15"/>
      <c r="G287" s="90"/>
      <c r="H287" s="6"/>
      <c r="I287" s="14"/>
      <c r="J287" s="9"/>
    </row>
    <row r="288" spans="2:10" x14ac:dyDescent="0.25">
      <c r="B288" s="7"/>
      <c r="F288" s="15"/>
      <c r="G288" s="90"/>
      <c r="H288" s="6"/>
      <c r="I288" s="14"/>
      <c r="J288" s="9"/>
    </row>
    <row r="289" spans="2:10" x14ac:dyDescent="0.25">
      <c r="B289" s="7"/>
      <c r="F289" s="15"/>
      <c r="G289" s="90"/>
      <c r="H289" s="6"/>
      <c r="I289" s="14"/>
      <c r="J289" s="9"/>
    </row>
    <row r="290" spans="2:10" x14ac:dyDescent="0.25">
      <c r="B290" s="7"/>
      <c r="F290" s="15"/>
      <c r="G290" s="90"/>
      <c r="H290" s="6"/>
      <c r="I290" s="14"/>
      <c r="J290" s="9"/>
    </row>
    <row r="291" spans="2:10" x14ac:dyDescent="0.25">
      <c r="B291" s="7"/>
      <c r="F291" s="15"/>
      <c r="G291" s="90"/>
      <c r="H291" s="6"/>
      <c r="I291" s="14"/>
      <c r="J291" s="9"/>
    </row>
    <row r="292" spans="2:10" x14ac:dyDescent="0.25">
      <c r="B292" s="7"/>
      <c r="F292" s="15"/>
      <c r="G292" s="90"/>
      <c r="H292" s="6"/>
      <c r="I292" s="14"/>
      <c r="J292" s="9"/>
    </row>
    <row r="293" spans="2:10" x14ac:dyDescent="0.25">
      <c r="B293" s="7"/>
      <c r="F293" s="15"/>
      <c r="G293" s="90"/>
      <c r="H293" s="6"/>
      <c r="I293" s="14"/>
      <c r="J293" s="9"/>
    </row>
    <row r="294" spans="2:10" x14ac:dyDescent="0.25">
      <c r="B294" s="7"/>
      <c r="F294" s="15"/>
      <c r="G294" s="90"/>
      <c r="H294" s="6"/>
      <c r="I294" s="14"/>
      <c r="J294" s="9"/>
    </row>
    <row r="295" spans="2:10" x14ac:dyDescent="0.25">
      <c r="B295" s="7"/>
      <c r="F295" s="15"/>
      <c r="G295" s="90"/>
      <c r="H295" s="6"/>
      <c r="I295" s="14"/>
      <c r="J295" s="9"/>
    </row>
    <row r="296" spans="2:10" x14ac:dyDescent="0.25">
      <c r="B296" s="7"/>
      <c r="F296" s="15"/>
      <c r="G296" s="90"/>
      <c r="H296" s="6"/>
      <c r="I296" s="14"/>
      <c r="J296" s="9"/>
    </row>
    <row r="297" spans="2:10" x14ac:dyDescent="0.25">
      <c r="B297" s="7"/>
      <c r="F297" s="15"/>
      <c r="G297" s="90"/>
      <c r="H297" s="6"/>
      <c r="I297" s="14"/>
      <c r="J297" s="9"/>
    </row>
    <row r="298" spans="2:10" x14ac:dyDescent="0.25">
      <c r="B298" s="7"/>
      <c r="F298" s="15"/>
      <c r="G298" s="90"/>
      <c r="H298" s="6"/>
      <c r="I298" s="14"/>
      <c r="J298" s="9"/>
    </row>
    <row r="299" spans="2:10" x14ac:dyDescent="0.25">
      <c r="B299" s="7"/>
      <c r="F299" s="15"/>
      <c r="G299" s="90"/>
      <c r="H299" s="6"/>
      <c r="I299" s="14"/>
      <c r="J299" s="9"/>
    </row>
    <row r="300" spans="2:10" x14ac:dyDescent="0.25">
      <c r="B300" s="7"/>
      <c r="F300" s="15"/>
      <c r="G300" s="90"/>
      <c r="H300" s="6"/>
      <c r="I300" s="14"/>
      <c r="J300" s="9"/>
    </row>
    <row r="301" spans="2:10" x14ac:dyDescent="0.25">
      <c r="B301" s="7"/>
      <c r="F301" s="15"/>
      <c r="G301" s="90"/>
      <c r="H301" s="6"/>
      <c r="I301" s="14"/>
      <c r="J301" s="9"/>
    </row>
    <row r="302" spans="2:10" x14ac:dyDescent="0.25">
      <c r="B302" s="7"/>
      <c r="F302" s="15"/>
      <c r="G302" s="90"/>
      <c r="H302" s="6"/>
      <c r="I302" s="14"/>
      <c r="J302" s="9"/>
    </row>
    <row r="303" spans="2:10" x14ac:dyDescent="0.25">
      <c r="B303" s="7"/>
      <c r="F303" s="15"/>
      <c r="G303" s="90"/>
      <c r="H303" s="6"/>
      <c r="I303" s="14"/>
      <c r="J303" s="9"/>
    </row>
    <row r="304" spans="2:10" x14ac:dyDescent="0.25">
      <c r="B304" s="7"/>
      <c r="F304" s="15"/>
      <c r="G304" s="90"/>
      <c r="H304" s="6"/>
      <c r="I304" s="14"/>
      <c r="J304" s="9"/>
    </row>
    <row r="305" spans="2:10" x14ac:dyDescent="0.25">
      <c r="B305" s="7"/>
      <c r="F305" s="15"/>
      <c r="G305" s="90"/>
      <c r="H305" s="6"/>
      <c r="I305" s="14"/>
      <c r="J305" s="9"/>
    </row>
    <row r="306" spans="2:10" x14ac:dyDescent="0.25">
      <c r="B306" s="7"/>
      <c r="F306" s="15"/>
      <c r="G306" s="90"/>
      <c r="H306" s="6"/>
      <c r="I306" s="14"/>
      <c r="J306" s="9"/>
    </row>
    <row r="307" spans="2:10" x14ac:dyDescent="0.25">
      <c r="B307" s="7"/>
      <c r="F307" s="15"/>
      <c r="G307" s="90"/>
      <c r="H307" s="6"/>
      <c r="I307" s="14"/>
      <c r="J307" s="9"/>
    </row>
    <row r="308" spans="2:10" x14ac:dyDescent="0.25">
      <c r="B308" s="7"/>
      <c r="F308" s="15"/>
      <c r="G308" s="90"/>
      <c r="H308" s="6"/>
      <c r="I308" s="14"/>
      <c r="J308" s="9"/>
    </row>
    <row r="309" spans="2:10" x14ac:dyDescent="0.25">
      <c r="B309" s="7"/>
      <c r="F309" s="15"/>
      <c r="G309" s="90"/>
      <c r="H309" s="6"/>
      <c r="I309" s="14"/>
      <c r="J309" s="9"/>
    </row>
    <row r="310" spans="2:10" x14ac:dyDescent="0.25">
      <c r="B310" s="7"/>
      <c r="F310" s="15"/>
      <c r="G310" s="90"/>
      <c r="H310" s="6"/>
      <c r="I310" s="14"/>
      <c r="J310" s="9"/>
    </row>
    <row r="311" spans="2:10" x14ac:dyDescent="0.25">
      <c r="B311" s="7"/>
      <c r="F311" s="15"/>
      <c r="G311" s="90"/>
      <c r="H311" s="6"/>
      <c r="I311" s="14"/>
      <c r="J311" s="9"/>
    </row>
    <row r="312" spans="2:10" x14ac:dyDescent="0.25">
      <c r="B312" s="7"/>
      <c r="F312" s="15"/>
      <c r="G312" s="90"/>
      <c r="H312" s="6"/>
      <c r="I312" s="14"/>
      <c r="J312" s="9"/>
    </row>
    <row r="313" spans="2:10" x14ac:dyDescent="0.25">
      <c r="B313" s="7"/>
      <c r="F313" s="15"/>
      <c r="G313" s="90"/>
      <c r="H313" s="6"/>
      <c r="I313" s="14"/>
      <c r="J313" s="9"/>
    </row>
    <row r="314" spans="2:10" x14ac:dyDescent="0.25">
      <c r="B314" s="7"/>
      <c r="F314" s="15"/>
      <c r="G314" s="90"/>
      <c r="H314" s="6"/>
      <c r="I314" s="14"/>
      <c r="J314" s="9"/>
    </row>
    <row r="315" spans="2:10" x14ac:dyDescent="0.25">
      <c r="B315" s="7"/>
      <c r="F315" s="15"/>
      <c r="G315" s="90"/>
      <c r="H315" s="6"/>
      <c r="I315" s="14"/>
      <c r="J315" s="9"/>
    </row>
    <row r="316" spans="2:10" x14ac:dyDescent="0.25">
      <c r="B316" s="7"/>
      <c r="F316" s="15"/>
      <c r="G316" s="90"/>
      <c r="H316" s="6"/>
      <c r="I316" s="14"/>
      <c r="J316" s="9"/>
    </row>
    <row r="317" spans="2:10" x14ac:dyDescent="0.25">
      <c r="B317" s="7"/>
      <c r="F317" s="15"/>
      <c r="G317" s="90"/>
      <c r="H317" s="6"/>
      <c r="I317" s="14"/>
      <c r="J317" s="9"/>
    </row>
    <row r="318" spans="2:10" x14ac:dyDescent="0.25">
      <c r="B318" s="7"/>
      <c r="F318" s="15"/>
      <c r="G318" s="90"/>
      <c r="H318" s="6"/>
      <c r="I318" s="14"/>
      <c r="J318" s="9"/>
    </row>
    <row r="319" spans="2:10" x14ac:dyDescent="0.25">
      <c r="B319" s="7"/>
      <c r="F319" s="15"/>
      <c r="G319" s="90"/>
      <c r="H319" s="6"/>
      <c r="I319" s="14"/>
      <c r="J319" s="9"/>
    </row>
    <row r="320" spans="2:10" x14ac:dyDescent="0.25">
      <c r="B320" s="7"/>
      <c r="F320" s="15"/>
      <c r="G320" s="90"/>
      <c r="H320" s="6"/>
      <c r="I320" s="14"/>
      <c r="J320" s="9"/>
    </row>
    <row r="321" spans="2:10" x14ac:dyDescent="0.25">
      <c r="B321" s="7"/>
      <c r="F321" s="15"/>
      <c r="G321" s="90"/>
      <c r="H321" s="6"/>
      <c r="I321" s="14"/>
      <c r="J321" s="9"/>
    </row>
    <row r="322" spans="2:10" x14ac:dyDescent="0.25">
      <c r="B322" s="7"/>
      <c r="F322" s="15"/>
      <c r="G322" s="90"/>
      <c r="H322" s="6"/>
      <c r="I322" s="14"/>
      <c r="J322" s="9"/>
    </row>
    <row r="323" spans="2:10" x14ac:dyDescent="0.25">
      <c r="B323" s="7"/>
      <c r="F323" s="15"/>
      <c r="G323" s="90"/>
      <c r="H323" s="6"/>
      <c r="I323" s="14"/>
      <c r="J323" s="9"/>
    </row>
    <row r="324" spans="2:10" x14ac:dyDescent="0.25">
      <c r="B324" s="7"/>
      <c r="F324" s="15"/>
      <c r="G324" s="90"/>
      <c r="H324" s="6"/>
      <c r="I324" s="14"/>
      <c r="J324" s="9"/>
    </row>
    <row r="325" spans="2:10" x14ac:dyDescent="0.25">
      <c r="B325" s="7"/>
      <c r="F325" s="15"/>
      <c r="G325" s="90"/>
      <c r="H325" s="6"/>
      <c r="I325" s="14"/>
      <c r="J325" s="9"/>
    </row>
    <row r="326" spans="2:10" x14ac:dyDescent="0.25">
      <c r="B326" s="7"/>
      <c r="F326" s="15"/>
      <c r="G326" s="90"/>
      <c r="H326" s="6"/>
      <c r="I326" s="14"/>
      <c r="J326" s="9"/>
    </row>
    <row r="327" spans="2:10" x14ac:dyDescent="0.25">
      <c r="B327" s="7"/>
      <c r="F327" s="15"/>
      <c r="G327" s="90"/>
      <c r="H327" s="6"/>
      <c r="I327" s="14"/>
      <c r="J327" s="9"/>
    </row>
    <row r="328" spans="2:10" x14ac:dyDescent="0.25">
      <c r="B328" s="7"/>
      <c r="F328" s="15"/>
      <c r="G328" s="90"/>
      <c r="H328" s="6"/>
      <c r="I328" s="14"/>
      <c r="J328" s="9"/>
    </row>
    <row r="329" spans="2:10" x14ac:dyDescent="0.25">
      <c r="B329" s="7"/>
      <c r="F329" s="15"/>
      <c r="G329" s="90"/>
      <c r="H329" s="6"/>
      <c r="I329" s="14"/>
      <c r="J329" s="9"/>
    </row>
    <row r="330" spans="2:10" x14ac:dyDescent="0.25">
      <c r="B330" s="7"/>
      <c r="F330" s="15"/>
      <c r="G330" s="90"/>
      <c r="H330" s="6"/>
      <c r="I330" s="14"/>
      <c r="J330" s="9"/>
    </row>
    <row r="331" spans="2:10" x14ac:dyDescent="0.25">
      <c r="B331" s="7"/>
      <c r="F331" s="15"/>
      <c r="G331" s="90"/>
      <c r="H331" s="6"/>
      <c r="I331" s="14"/>
      <c r="J331" s="9"/>
    </row>
    <row r="332" spans="2:10" x14ac:dyDescent="0.25">
      <c r="B332" s="7"/>
      <c r="F332" s="15"/>
      <c r="G332" s="90"/>
      <c r="H332" s="6"/>
      <c r="I332" s="14"/>
      <c r="J332" s="9"/>
    </row>
    <row r="333" spans="2:10" x14ac:dyDescent="0.25">
      <c r="B333" s="7"/>
      <c r="F333" s="15"/>
      <c r="G333" s="90"/>
      <c r="H333" s="6"/>
      <c r="I333" s="14"/>
      <c r="J333" s="9"/>
    </row>
    <row r="334" spans="2:10" x14ac:dyDescent="0.25">
      <c r="B334" s="7"/>
      <c r="F334" s="15"/>
      <c r="G334" s="90"/>
      <c r="H334" s="6"/>
      <c r="I334" s="14"/>
      <c r="J334" s="9"/>
    </row>
    <row r="335" spans="2:10" x14ac:dyDescent="0.25">
      <c r="B335" s="7"/>
      <c r="F335" s="15"/>
      <c r="G335" s="90"/>
      <c r="H335" s="6"/>
      <c r="I335" s="14"/>
      <c r="J335" s="9"/>
    </row>
    <row r="336" spans="2:10" x14ac:dyDescent="0.25">
      <c r="B336" s="7"/>
      <c r="F336" s="15"/>
      <c r="G336" s="90"/>
      <c r="H336" s="6"/>
      <c r="I336" s="14"/>
      <c r="J336" s="9"/>
    </row>
    <row r="337" spans="2:10" x14ac:dyDescent="0.25">
      <c r="B337" s="7"/>
      <c r="F337" s="15"/>
      <c r="G337" s="90"/>
      <c r="H337" s="6"/>
      <c r="I337" s="14"/>
      <c r="J337" s="9"/>
    </row>
    <row r="338" spans="2:10" x14ac:dyDescent="0.25">
      <c r="B338" s="7"/>
      <c r="F338" s="15"/>
      <c r="G338" s="90"/>
      <c r="H338" s="6"/>
      <c r="I338" s="14"/>
      <c r="J338" s="9"/>
    </row>
    <row r="339" spans="2:10" x14ac:dyDescent="0.25">
      <c r="B339" s="7"/>
      <c r="F339" s="15"/>
      <c r="G339" s="90"/>
      <c r="H339" s="6"/>
      <c r="I339" s="14"/>
      <c r="J339" s="9"/>
    </row>
    <row r="340" spans="2:10" x14ac:dyDescent="0.25">
      <c r="B340" s="7"/>
      <c r="F340" s="15"/>
      <c r="G340" s="90"/>
      <c r="H340" s="6"/>
      <c r="I340" s="14"/>
      <c r="J340" s="9"/>
    </row>
    <row r="341" spans="2:10" x14ac:dyDescent="0.25">
      <c r="B341" s="7"/>
      <c r="F341" s="15"/>
      <c r="G341" s="90"/>
      <c r="H341" s="6"/>
      <c r="I341" s="14"/>
      <c r="J341" s="9"/>
    </row>
    <row r="342" spans="2:10" x14ac:dyDescent="0.25">
      <c r="B342" s="7"/>
      <c r="F342" s="15"/>
      <c r="G342" s="90"/>
      <c r="H342" s="6"/>
      <c r="I342" s="14"/>
      <c r="J342" s="9"/>
    </row>
    <row r="343" spans="2:10" x14ac:dyDescent="0.25">
      <c r="B343" s="7"/>
      <c r="F343" s="15"/>
      <c r="G343" s="90"/>
      <c r="H343" s="6"/>
      <c r="I343" s="14"/>
      <c r="J343" s="9"/>
    </row>
    <row r="344" spans="2:10" x14ac:dyDescent="0.25">
      <c r="B344" s="7"/>
      <c r="F344" s="8"/>
      <c r="G344" s="90"/>
      <c r="H344" s="6"/>
      <c r="I344" s="14"/>
      <c r="J344" s="9"/>
    </row>
    <row r="345" spans="2:10" x14ac:dyDescent="0.25">
      <c r="B345" s="7"/>
      <c r="F345" s="8"/>
      <c r="G345" s="90"/>
      <c r="H345" s="6"/>
      <c r="I345" s="14"/>
      <c r="J345" s="9"/>
    </row>
    <row r="346" spans="2:10" x14ac:dyDescent="0.25">
      <c r="B346" s="7"/>
      <c r="F346" s="8"/>
      <c r="G346" s="90"/>
      <c r="H346" s="6"/>
      <c r="I346" s="14"/>
      <c r="J346" s="9"/>
    </row>
    <row r="347" spans="2:10" x14ac:dyDescent="0.25">
      <c r="B347" s="7"/>
      <c r="F347" s="8"/>
      <c r="G347" s="90"/>
      <c r="H347" s="6"/>
      <c r="I347" s="14"/>
      <c r="J347" s="9"/>
    </row>
    <row r="348" spans="2:10" x14ac:dyDescent="0.25">
      <c r="B348" s="7"/>
      <c r="F348" s="8"/>
      <c r="G348" s="90"/>
      <c r="H348" s="6"/>
      <c r="I348" s="14"/>
      <c r="J348" s="9"/>
    </row>
    <row r="349" spans="2:10" x14ac:dyDescent="0.25">
      <c r="B349" s="7"/>
      <c r="F349" s="8"/>
      <c r="G349" s="90"/>
      <c r="H349" s="6"/>
      <c r="I349" s="14"/>
      <c r="J349" s="9"/>
    </row>
    <row r="350" spans="2:10" x14ac:dyDescent="0.25">
      <c r="B350" s="7"/>
      <c r="F350" s="8"/>
      <c r="G350" s="90"/>
      <c r="H350" s="6"/>
      <c r="I350" s="14"/>
      <c r="J350" s="9"/>
    </row>
    <row r="351" spans="2:10" x14ac:dyDescent="0.25">
      <c r="B351" s="7"/>
      <c r="F351" s="8"/>
      <c r="G351" s="90"/>
      <c r="H351" s="6"/>
      <c r="I351" s="14"/>
      <c r="J351" s="9"/>
    </row>
    <row r="352" spans="2:10" x14ac:dyDescent="0.25">
      <c r="B352" s="7"/>
      <c r="F352" s="8"/>
      <c r="G352" s="90"/>
      <c r="H352" s="6"/>
      <c r="I352" s="14"/>
      <c r="J352" s="9"/>
    </row>
    <row r="353" spans="2:10" x14ac:dyDescent="0.25">
      <c r="B353" s="7"/>
      <c r="F353" s="8"/>
      <c r="G353" s="90"/>
      <c r="H353" s="6"/>
      <c r="I353" s="14"/>
      <c r="J353" s="9"/>
    </row>
    <row r="354" spans="2:10" x14ac:dyDescent="0.25">
      <c r="B354" s="7"/>
      <c r="F354" s="8"/>
      <c r="G354" s="90"/>
      <c r="H354" s="6"/>
      <c r="I354" s="14"/>
      <c r="J354" s="9"/>
    </row>
    <row r="355" spans="2:10" x14ac:dyDescent="0.25">
      <c r="B355" s="7"/>
      <c r="F355" s="8"/>
      <c r="G355" s="90"/>
      <c r="H355" s="6"/>
      <c r="I355" s="14"/>
      <c r="J355" s="9"/>
    </row>
    <row r="356" spans="2:10" x14ac:dyDescent="0.25">
      <c r="B356" s="7"/>
      <c r="F356" s="8"/>
      <c r="G356" s="90"/>
      <c r="H356" s="6"/>
      <c r="I356" s="14"/>
      <c r="J356" s="9"/>
    </row>
    <row r="357" spans="2:10" x14ac:dyDescent="0.25">
      <c r="B357" s="7"/>
      <c r="F357" s="15"/>
      <c r="G357" s="90"/>
      <c r="H357" s="6"/>
      <c r="I357" s="14"/>
      <c r="J357" s="9"/>
    </row>
    <row r="358" spans="2:10" x14ac:dyDescent="0.25">
      <c r="B358" s="7"/>
      <c r="F358" s="15"/>
      <c r="G358" s="90"/>
      <c r="H358" s="6"/>
      <c r="I358" s="14"/>
      <c r="J358" s="9"/>
    </row>
    <row r="359" spans="2:10" x14ac:dyDescent="0.25">
      <c r="B359" s="7"/>
      <c r="F359" s="15"/>
      <c r="G359" s="90"/>
      <c r="H359" s="6"/>
      <c r="I359" s="14"/>
      <c r="J359" s="9"/>
    </row>
    <row r="360" spans="2:10" x14ac:dyDescent="0.25">
      <c r="B360" s="7"/>
      <c r="F360" s="15"/>
      <c r="G360" s="90"/>
      <c r="H360" s="6"/>
      <c r="I360" s="14"/>
      <c r="J360" s="9"/>
    </row>
    <row r="361" spans="2:10" x14ac:dyDescent="0.25">
      <c r="B361" s="7"/>
      <c r="F361" s="15"/>
      <c r="G361" s="90"/>
      <c r="H361" s="6"/>
      <c r="I361" s="14"/>
      <c r="J361" s="9"/>
    </row>
    <row r="362" spans="2:10" x14ac:dyDescent="0.25">
      <c r="B362" s="7"/>
      <c r="F362" s="15"/>
      <c r="G362" s="90"/>
      <c r="H362" s="6"/>
      <c r="I362" s="14"/>
      <c r="J362" s="9"/>
    </row>
    <row r="363" spans="2:10" x14ac:dyDescent="0.25">
      <c r="B363" s="7"/>
      <c r="F363" s="15"/>
      <c r="G363" s="90"/>
      <c r="H363" s="6"/>
      <c r="I363" s="14"/>
      <c r="J363" s="9"/>
    </row>
    <row r="364" spans="2:10" x14ac:dyDescent="0.25">
      <c r="B364" s="7"/>
      <c r="F364" s="15"/>
      <c r="G364" s="90"/>
      <c r="H364" s="6"/>
      <c r="I364" s="14"/>
      <c r="J364" s="9"/>
    </row>
    <row r="365" spans="2:10" x14ac:dyDescent="0.25">
      <c r="B365" s="7"/>
      <c r="F365" s="15"/>
      <c r="G365" s="90"/>
      <c r="H365" s="6"/>
      <c r="I365" s="14"/>
      <c r="J365" s="9"/>
    </row>
    <row r="366" spans="2:10" x14ac:dyDescent="0.25">
      <c r="B366" s="7"/>
      <c r="F366" s="15"/>
      <c r="G366" s="90"/>
      <c r="H366" s="6"/>
      <c r="I366" s="14"/>
      <c r="J366" s="9"/>
    </row>
    <row r="367" spans="2:10" x14ac:dyDescent="0.25">
      <c r="B367" s="7"/>
      <c r="F367" s="15"/>
      <c r="G367" s="90"/>
      <c r="H367" s="6"/>
      <c r="I367" s="14"/>
      <c r="J367" s="9"/>
    </row>
    <row r="368" spans="2:10" x14ac:dyDescent="0.25">
      <c r="B368" s="7"/>
      <c r="F368" s="15"/>
      <c r="G368" s="90"/>
      <c r="H368" s="6"/>
      <c r="I368" s="14"/>
      <c r="J368" s="9"/>
    </row>
    <row r="369" spans="2:10" x14ac:dyDescent="0.25">
      <c r="B369" s="7"/>
      <c r="F369" s="15"/>
      <c r="G369" s="90"/>
      <c r="H369" s="6"/>
      <c r="I369" s="14"/>
      <c r="J369" s="9"/>
    </row>
    <row r="370" spans="2:10" x14ac:dyDescent="0.25">
      <c r="B370" s="7"/>
      <c r="F370" s="15"/>
      <c r="G370" s="90"/>
      <c r="H370" s="6"/>
      <c r="I370" s="14"/>
      <c r="J370" s="9"/>
    </row>
    <row r="371" spans="2:10" x14ac:dyDescent="0.25">
      <c r="B371" s="7"/>
      <c r="F371" s="15"/>
      <c r="G371" s="90"/>
      <c r="H371" s="6"/>
      <c r="I371" s="14"/>
      <c r="J371" s="9"/>
    </row>
    <row r="372" spans="2:10" x14ac:dyDescent="0.25">
      <c r="B372" s="7"/>
      <c r="F372" s="15"/>
      <c r="G372" s="90"/>
      <c r="H372" s="6"/>
      <c r="I372" s="14"/>
      <c r="J372" s="9"/>
    </row>
    <row r="373" spans="2:10" x14ac:dyDescent="0.25">
      <c r="B373" s="7"/>
      <c r="F373" s="15"/>
      <c r="G373" s="90"/>
      <c r="H373" s="6"/>
      <c r="I373" s="14"/>
      <c r="J373" s="9"/>
    </row>
    <row r="374" spans="2:10" x14ac:dyDescent="0.25">
      <c r="B374" s="7"/>
      <c r="F374" s="15"/>
      <c r="G374" s="90"/>
      <c r="H374" s="6"/>
      <c r="I374" s="14"/>
      <c r="J374" s="9"/>
    </row>
    <row r="375" spans="2:10" x14ac:dyDescent="0.25">
      <c r="B375" s="7"/>
      <c r="F375" s="15"/>
      <c r="G375" s="90"/>
      <c r="H375" s="6"/>
      <c r="I375" s="14"/>
      <c r="J375" s="9"/>
    </row>
    <row r="376" spans="2:10" x14ac:dyDescent="0.25">
      <c r="B376" s="7"/>
      <c r="F376" s="15"/>
      <c r="G376" s="90"/>
      <c r="H376" s="6"/>
      <c r="I376" s="14"/>
      <c r="J376" s="9"/>
    </row>
    <row r="377" spans="2:10" x14ac:dyDescent="0.25">
      <c r="B377" s="7"/>
      <c r="F377" s="15"/>
      <c r="G377" s="90"/>
      <c r="H377" s="6"/>
      <c r="I377" s="14"/>
      <c r="J377" s="9"/>
    </row>
    <row r="378" spans="2:10" x14ac:dyDescent="0.25">
      <c r="B378" s="7"/>
      <c r="F378" s="15"/>
      <c r="G378" s="90"/>
      <c r="H378" s="6"/>
      <c r="I378" s="14"/>
      <c r="J378" s="9"/>
    </row>
    <row r="379" spans="2:10" x14ac:dyDescent="0.25">
      <c r="B379" s="7"/>
      <c r="F379" s="15"/>
      <c r="G379" s="90"/>
      <c r="H379" s="6"/>
      <c r="I379" s="14"/>
      <c r="J379" s="9"/>
    </row>
    <row r="380" spans="2:10" x14ac:dyDescent="0.25">
      <c r="B380" s="7"/>
      <c r="F380" s="15"/>
      <c r="G380" s="90"/>
      <c r="H380" s="6"/>
      <c r="I380" s="14"/>
      <c r="J380" s="9"/>
    </row>
    <row r="381" spans="2:10" x14ac:dyDescent="0.25">
      <c r="B381" s="7"/>
      <c r="F381" s="15"/>
      <c r="G381" s="90"/>
      <c r="H381" s="6"/>
      <c r="I381" s="14"/>
      <c r="J381" s="9"/>
    </row>
    <row r="382" spans="2:10" x14ac:dyDescent="0.25">
      <c r="B382" s="7"/>
      <c r="F382" s="15"/>
      <c r="G382" s="90"/>
      <c r="H382" s="6"/>
      <c r="I382" s="14"/>
      <c r="J382" s="9"/>
    </row>
    <row r="383" spans="2:10" x14ac:dyDescent="0.25">
      <c r="B383" s="7"/>
      <c r="F383" s="15"/>
      <c r="G383" s="90"/>
      <c r="H383" s="6"/>
      <c r="I383" s="14"/>
      <c r="J383" s="9"/>
    </row>
    <row r="384" spans="2:10" x14ac:dyDescent="0.25">
      <c r="B384" s="7"/>
      <c r="F384" s="15"/>
      <c r="G384" s="90"/>
      <c r="H384" s="6"/>
      <c r="I384" s="14"/>
      <c r="J384" s="9"/>
    </row>
    <row r="385" spans="2:10" x14ac:dyDescent="0.25">
      <c r="B385" s="7"/>
      <c r="F385" s="15"/>
      <c r="G385" s="90"/>
      <c r="H385" s="6"/>
      <c r="I385" s="14"/>
      <c r="J385" s="9"/>
    </row>
    <row r="386" spans="2:10" x14ac:dyDescent="0.25">
      <c r="B386" s="7"/>
      <c r="F386" s="15"/>
      <c r="G386" s="90"/>
      <c r="H386" s="6"/>
      <c r="I386" s="14"/>
      <c r="J386" s="9"/>
    </row>
    <row r="387" spans="2:10" x14ac:dyDescent="0.25">
      <c r="B387" s="7"/>
      <c r="F387" s="15"/>
      <c r="G387" s="90"/>
      <c r="H387" s="6"/>
      <c r="I387" s="14"/>
      <c r="J387" s="9"/>
    </row>
    <row r="388" spans="2:10" x14ac:dyDescent="0.25">
      <c r="B388" s="7"/>
      <c r="F388" s="15"/>
      <c r="G388" s="90"/>
      <c r="H388" s="6"/>
      <c r="I388" s="14"/>
      <c r="J388" s="9"/>
    </row>
    <row r="389" spans="2:10" x14ac:dyDescent="0.25">
      <c r="B389" s="7"/>
      <c r="F389" s="15"/>
      <c r="G389" s="90"/>
      <c r="H389" s="6"/>
      <c r="I389" s="14"/>
      <c r="J389" s="9"/>
    </row>
    <row r="390" spans="2:10" x14ac:dyDescent="0.25">
      <c r="B390" s="7"/>
      <c r="F390" s="15"/>
      <c r="G390" s="90"/>
      <c r="H390" s="6"/>
      <c r="I390" s="14"/>
      <c r="J390" s="9"/>
    </row>
    <row r="391" spans="2:10" x14ac:dyDescent="0.25">
      <c r="B391" s="7"/>
      <c r="F391" s="15"/>
      <c r="G391" s="90"/>
      <c r="H391" s="6"/>
      <c r="I391" s="14"/>
      <c r="J391" s="9"/>
    </row>
    <row r="392" spans="2:10" x14ac:dyDescent="0.25">
      <c r="B392" s="7"/>
      <c r="F392" s="15"/>
      <c r="G392" s="90"/>
      <c r="H392" s="6"/>
      <c r="I392" s="14"/>
      <c r="J392" s="9"/>
    </row>
    <row r="393" spans="2:10" x14ac:dyDescent="0.25">
      <c r="B393" s="7"/>
      <c r="F393" s="15"/>
      <c r="G393" s="90"/>
      <c r="H393" s="6"/>
      <c r="I393" s="14"/>
      <c r="J393" s="9"/>
    </row>
    <row r="394" spans="2:10" x14ac:dyDescent="0.25">
      <c r="B394" s="7"/>
      <c r="F394" s="15"/>
      <c r="G394" s="90"/>
      <c r="H394" s="6"/>
      <c r="I394" s="14"/>
      <c r="J394" s="9"/>
    </row>
    <row r="395" spans="2:10" x14ac:dyDescent="0.25">
      <c r="B395" s="7"/>
      <c r="F395" s="15"/>
      <c r="G395" s="90"/>
      <c r="H395" s="6"/>
      <c r="I395" s="14"/>
      <c r="J395" s="9"/>
    </row>
    <row r="396" spans="2:10" x14ac:dyDescent="0.25">
      <c r="B396" s="7"/>
      <c r="F396" s="15"/>
      <c r="G396" s="90"/>
      <c r="H396" s="6"/>
      <c r="I396" s="14"/>
      <c r="J396" s="9"/>
    </row>
    <row r="397" spans="2:10" x14ac:dyDescent="0.25">
      <c r="B397" s="7"/>
      <c r="F397" s="15"/>
      <c r="G397" s="90"/>
      <c r="H397" s="6"/>
      <c r="I397" s="14"/>
      <c r="J397" s="9"/>
    </row>
    <row r="398" spans="2:10" x14ac:dyDescent="0.25">
      <c r="B398" s="7"/>
      <c r="F398" s="15"/>
      <c r="G398" s="90"/>
      <c r="H398" s="6"/>
      <c r="I398" s="14"/>
      <c r="J398" s="9"/>
    </row>
    <row r="399" spans="2:10" x14ac:dyDescent="0.25">
      <c r="B399" s="7"/>
      <c r="F399" s="15"/>
      <c r="G399" s="90"/>
      <c r="H399" s="6"/>
      <c r="I399" s="14"/>
      <c r="J399" s="9"/>
    </row>
    <row r="400" spans="2:10" x14ac:dyDescent="0.25">
      <c r="B400" s="7"/>
      <c r="F400" s="15"/>
      <c r="G400" s="90"/>
      <c r="H400" s="6"/>
      <c r="I400" s="14"/>
      <c r="J400" s="9"/>
    </row>
    <row r="401" spans="6:10" x14ac:dyDescent="0.25">
      <c r="F401" s="15"/>
      <c r="G401" s="90"/>
      <c r="H401" s="6"/>
      <c r="I401" s="14"/>
      <c r="J401" s="9"/>
    </row>
    <row r="402" spans="6:10" x14ac:dyDescent="0.25">
      <c r="F402" s="15"/>
      <c r="G402" s="90"/>
      <c r="H402" s="6"/>
      <c r="I402" s="14"/>
      <c r="J402" s="9"/>
    </row>
  </sheetData>
  <mergeCells count="21">
    <mergeCell ref="A1:K1"/>
    <mergeCell ref="B48:B52"/>
    <mergeCell ref="B53:B56"/>
    <mergeCell ref="B57:B63"/>
    <mergeCell ref="B20:B26"/>
    <mergeCell ref="B10:B18"/>
    <mergeCell ref="B3:B8"/>
    <mergeCell ref="B27:B33"/>
    <mergeCell ref="B34:B39"/>
    <mergeCell ref="B40:B44"/>
    <mergeCell ref="B45:B47"/>
    <mergeCell ref="K3:K8"/>
    <mergeCell ref="K10:K18"/>
    <mergeCell ref="K20:K26"/>
    <mergeCell ref="K27:K33"/>
    <mergeCell ref="K34:K39"/>
    <mergeCell ref="K40:K44"/>
    <mergeCell ref="K45:K47"/>
    <mergeCell ref="K48:K52"/>
    <mergeCell ref="K53:K56"/>
    <mergeCell ref="K57:K63"/>
  </mergeCells>
  <pageMargins left="0.70866141732283472" right="0.31496062992125984" top="0.59055118110236227" bottom="0.59055118110236227" header="0.31496062992125984" footer="0.31496062992125984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28408-A843-47ED-8B5E-E6E1BAACBF11}">
  <sheetPr>
    <pageSetUpPr fitToPage="1"/>
  </sheetPr>
  <dimension ref="A1:K350"/>
  <sheetViews>
    <sheetView tabSelected="1" zoomScaleNormal="100" workbookViewId="0">
      <selection activeCell="E31" sqref="E31"/>
    </sheetView>
  </sheetViews>
  <sheetFormatPr defaultRowHeight="15" x14ac:dyDescent="0.25"/>
  <cols>
    <col min="1" max="1" width="17.140625" style="9" customWidth="1"/>
    <col min="2" max="2" width="40.140625" style="14" customWidth="1"/>
    <col min="3" max="3" width="9.85546875" style="14" customWidth="1"/>
    <col min="4" max="4" width="9.7109375" style="14" hidden="1" customWidth="1"/>
    <col min="5" max="5" width="10.28515625" style="14" customWidth="1"/>
    <col min="6" max="6" width="10.85546875" style="21" customWidth="1"/>
    <col min="7" max="7" width="10.28515625" style="18" customWidth="1"/>
    <col min="8" max="8" width="66.28515625" style="14" customWidth="1"/>
    <col min="9" max="9" width="11.7109375" style="17" bestFit="1" customWidth="1"/>
    <col min="10" max="10" width="15" style="11" customWidth="1"/>
    <col min="11" max="11" width="25.28515625" style="9" bestFit="1" customWidth="1"/>
    <col min="12" max="16384" width="9.140625" style="9"/>
  </cols>
  <sheetData>
    <row r="1" spans="1:11" ht="18.75" thickBot="1" x14ac:dyDescent="0.3">
      <c r="A1" s="210" t="s">
        <v>157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s="13" customFormat="1" ht="39" thickBot="1" x14ac:dyDescent="0.3">
      <c r="A2" s="180" t="s">
        <v>59</v>
      </c>
      <c r="B2" s="98" t="s">
        <v>1</v>
      </c>
      <c r="C2" s="44" t="s">
        <v>33</v>
      </c>
      <c r="D2" s="44" t="s">
        <v>2</v>
      </c>
      <c r="E2" s="44" t="s">
        <v>30</v>
      </c>
      <c r="F2" s="45" t="s">
        <v>29</v>
      </c>
      <c r="G2" s="46" t="s">
        <v>15</v>
      </c>
      <c r="H2" s="44" t="s">
        <v>3</v>
      </c>
      <c r="I2" s="47" t="s">
        <v>34</v>
      </c>
      <c r="J2" s="47" t="s">
        <v>26</v>
      </c>
      <c r="K2" s="48" t="s">
        <v>57</v>
      </c>
    </row>
    <row r="3" spans="1:11" s="13" customFormat="1" x14ac:dyDescent="0.25">
      <c r="A3" s="153" t="s">
        <v>146</v>
      </c>
      <c r="B3" s="207" t="s">
        <v>0</v>
      </c>
      <c r="C3" s="120">
        <v>3</v>
      </c>
      <c r="D3" s="120">
        <v>1</v>
      </c>
      <c r="E3" s="120">
        <v>5</v>
      </c>
      <c r="F3" s="118">
        <v>8115</v>
      </c>
      <c r="G3" s="160">
        <v>1</v>
      </c>
      <c r="H3" s="120" t="s">
        <v>18</v>
      </c>
      <c r="I3" s="121">
        <v>2.67</v>
      </c>
      <c r="J3" s="121">
        <f t="shared" ref="J3:J8" si="0">IF(I3="","",F3*G3*I3*E3)</f>
        <v>108335.25</v>
      </c>
      <c r="K3" s="192">
        <f>SUM(J3:J5)</f>
        <v>128931.12</v>
      </c>
    </row>
    <row r="4" spans="1:11" s="13" customFormat="1" x14ac:dyDescent="0.25">
      <c r="A4" s="154" t="s">
        <v>147</v>
      </c>
      <c r="B4" s="208"/>
      <c r="C4" s="23">
        <v>3</v>
      </c>
      <c r="D4" s="23">
        <v>1</v>
      </c>
      <c r="E4" s="23">
        <v>1</v>
      </c>
      <c r="F4" s="24">
        <v>8115</v>
      </c>
      <c r="G4" s="25">
        <v>1</v>
      </c>
      <c r="H4" s="23" t="s">
        <v>39</v>
      </c>
      <c r="I4" s="26">
        <v>0.71</v>
      </c>
      <c r="J4" s="26">
        <f t="shared" si="0"/>
        <v>5761.65</v>
      </c>
      <c r="K4" s="193"/>
    </row>
    <row r="5" spans="1:11" s="13" customFormat="1" ht="15.75" thickBot="1" x14ac:dyDescent="0.3">
      <c r="A5" s="154" t="s">
        <v>148</v>
      </c>
      <c r="B5" s="209"/>
      <c r="C5" s="93">
        <v>3</v>
      </c>
      <c r="D5" s="93">
        <v>1</v>
      </c>
      <c r="E5" s="93">
        <v>1</v>
      </c>
      <c r="F5" s="92">
        <v>8115</v>
      </c>
      <c r="G5" s="159">
        <v>0.2</v>
      </c>
      <c r="H5" s="93" t="s">
        <v>22</v>
      </c>
      <c r="I5" s="94">
        <v>9.14</v>
      </c>
      <c r="J5" s="94">
        <f t="shared" si="0"/>
        <v>14834.220000000001</v>
      </c>
      <c r="K5" s="194"/>
    </row>
    <row r="6" spans="1:11" s="13" customFormat="1" ht="15.75" thickBot="1" x14ac:dyDescent="0.3">
      <c r="A6" s="154" t="s">
        <v>149</v>
      </c>
      <c r="B6" s="183" t="s">
        <v>6</v>
      </c>
      <c r="C6" s="131">
        <v>3</v>
      </c>
      <c r="D6" s="131">
        <v>1</v>
      </c>
      <c r="E6" s="131">
        <v>2</v>
      </c>
      <c r="F6" s="129">
        <v>907</v>
      </c>
      <c r="G6" s="161">
        <v>1</v>
      </c>
      <c r="H6" s="131" t="s">
        <v>23</v>
      </c>
      <c r="I6" s="132">
        <v>3.93</v>
      </c>
      <c r="J6" s="132">
        <f t="shared" si="0"/>
        <v>7129.02</v>
      </c>
      <c r="K6" s="133">
        <v>7129.02</v>
      </c>
    </row>
    <row r="7" spans="1:11" s="13" customFormat="1" ht="15.75" thickBot="1" x14ac:dyDescent="0.3">
      <c r="A7" s="154" t="s">
        <v>150</v>
      </c>
      <c r="B7" s="183" t="s">
        <v>49</v>
      </c>
      <c r="C7" s="131">
        <v>3</v>
      </c>
      <c r="D7" s="131">
        <v>1</v>
      </c>
      <c r="E7" s="131">
        <v>1</v>
      </c>
      <c r="F7" s="129">
        <v>3834</v>
      </c>
      <c r="G7" s="161">
        <v>1</v>
      </c>
      <c r="H7" s="131" t="s">
        <v>44</v>
      </c>
      <c r="I7" s="132">
        <v>3.93</v>
      </c>
      <c r="J7" s="132">
        <f t="shared" si="0"/>
        <v>15067.62</v>
      </c>
      <c r="K7" s="133">
        <v>15067.62</v>
      </c>
    </row>
    <row r="8" spans="1:11" s="13" customFormat="1" ht="15.75" thickBot="1" x14ac:dyDescent="0.3">
      <c r="A8" s="178" t="s">
        <v>151</v>
      </c>
      <c r="B8" s="184" t="s">
        <v>48</v>
      </c>
      <c r="C8" s="181">
        <v>3</v>
      </c>
      <c r="D8" s="131">
        <v>1</v>
      </c>
      <c r="E8" s="131">
        <v>2</v>
      </c>
      <c r="F8" s="129">
        <v>1938</v>
      </c>
      <c r="G8" s="161">
        <v>1</v>
      </c>
      <c r="H8" s="131" t="s">
        <v>44</v>
      </c>
      <c r="I8" s="132">
        <v>3.93</v>
      </c>
      <c r="J8" s="132">
        <f t="shared" si="0"/>
        <v>15232.68</v>
      </c>
      <c r="K8" s="133">
        <v>15232.68</v>
      </c>
    </row>
    <row r="9" spans="1:11" s="13" customFormat="1" x14ac:dyDescent="0.25">
      <c r="A9" s="154" t="s">
        <v>152</v>
      </c>
      <c r="B9" s="32"/>
      <c r="C9" s="15"/>
      <c r="D9" s="15"/>
      <c r="E9" s="15"/>
      <c r="F9" s="16"/>
      <c r="G9" s="179"/>
      <c r="H9" s="15"/>
      <c r="I9" s="4"/>
      <c r="J9" s="4"/>
      <c r="K9" s="124"/>
    </row>
    <row r="10" spans="1:11" s="13" customFormat="1" x14ac:dyDescent="0.25">
      <c r="A10" s="178" t="s">
        <v>153</v>
      </c>
      <c r="B10" s="32"/>
      <c r="C10" s="15"/>
      <c r="D10" s="15"/>
      <c r="E10" s="15"/>
      <c r="F10" s="16"/>
      <c r="G10" s="179"/>
      <c r="H10" s="15"/>
      <c r="I10" s="4"/>
      <c r="J10" s="4"/>
      <c r="K10" s="124"/>
    </row>
    <row r="11" spans="1:11" s="13" customFormat="1" ht="15.75" thickBot="1" x14ac:dyDescent="0.3">
      <c r="A11" s="178" t="s">
        <v>140</v>
      </c>
      <c r="B11" s="32"/>
      <c r="C11" s="15"/>
      <c r="D11" s="15"/>
      <c r="E11" s="15"/>
      <c r="F11" s="16"/>
      <c r="G11" s="179"/>
      <c r="H11" s="15"/>
      <c r="I11" s="4"/>
      <c r="J11" s="4"/>
      <c r="K11" s="124"/>
    </row>
    <row r="12" spans="1:11" ht="15.75" thickBot="1" x14ac:dyDescent="0.3">
      <c r="A12" s="182" t="s">
        <v>154</v>
      </c>
      <c r="B12" s="185"/>
      <c r="C12" s="74"/>
      <c r="D12" s="74"/>
      <c r="E12" s="74"/>
      <c r="F12" s="34"/>
      <c r="G12" s="87"/>
      <c r="H12" s="43" t="s">
        <v>145</v>
      </c>
      <c r="I12" s="34"/>
      <c r="J12" s="36">
        <f>SUM(J3:J8)</f>
        <v>166360.43999999997</v>
      </c>
      <c r="K12" s="35"/>
    </row>
    <row r="13" spans="1:11" x14ac:dyDescent="0.25">
      <c r="B13" s="8"/>
      <c r="C13" s="15"/>
      <c r="D13" s="15"/>
      <c r="E13" s="15"/>
      <c r="F13" s="15"/>
      <c r="G13" s="16"/>
      <c r="H13" s="15"/>
      <c r="I13" s="15"/>
      <c r="J13" s="9"/>
    </row>
    <row r="14" spans="1:11" x14ac:dyDescent="0.25">
      <c r="B14" s="8"/>
      <c r="C14" s="15"/>
      <c r="D14" s="15"/>
      <c r="E14" s="15"/>
      <c r="F14" s="15"/>
      <c r="G14" s="16"/>
      <c r="H14" s="15"/>
      <c r="I14" s="15"/>
    </row>
    <row r="15" spans="1:11" x14ac:dyDescent="0.25">
      <c r="B15" s="8"/>
      <c r="C15" s="15"/>
      <c r="D15" s="15"/>
      <c r="E15" s="15"/>
      <c r="F15" s="15"/>
      <c r="G15" s="16"/>
      <c r="H15" s="15"/>
      <c r="I15" s="15"/>
    </row>
    <row r="16" spans="1:11" x14ac:dyDescent="0.25">
      <c r="B16" s="8"/>
      <c r="C16" s="15"/>
      <c r="D16" s="15"/>
      <c r="E16" s="15"/>
      <c r="F16" s="15"/>
      <c r="G16" s="16"/>
      <c r="H16" s="15"/>
      <c r="I16" s="15"/>
      <c r="J16" s="9"/>
    </row>
    <row r="17" spans="2:10" x14ac:dyDescent="0.25">
      <c r="B17" s="8"/>
      <c r="C17" s="15"/>
      <c r="D17" s="15"/>
      <c r="E17" s="15"/>
      <c r="F17" s="15"/>
      <c r="G17" s="16"/>
      <c r="H17" s="15"/>
      <c r="I17" s="15"/>
    </row>
    <row r="18" spans="2:10" x14ac:dyDescent="0.25">
      <c r="B18" s="8"/>
      <c r="C18" s="15"/>
      <c r="D18" s="15"/>
      <c r="E18" s="15"/>
      <c r="F18" s="15"/>
      <c r="G18" s="16"/>
      <c r="H18" s="15"/>
      <c r="I18" s="15"/>
      <c r="J18" s="9"/>
    </row>
    <row r="19" spans="2:10" x14ac:dyDescent="0.25">
      <c r="B19" s="8"/>
      <c r="C19" s="15"/>
      <c r="D19" s="15"/>
      <c r="E19" s="15"/>
      <c r="F19" s="15"/>
      <c r="G19" s="16"/>
      <c r="H19" s="15"/>
      <c r="I19" s="15"/>
    </row>
    <row r="20" spans="2:10" x14ac:dyDescent="0.25">
      <c r="B20" s="8"/>
      <c r="C20" s="15"/>
      <c r="D20" s="15"/>
      <c r="E20" s="15"/>
      <c r="F20" s="15"/>
      <c r="G20" s="16"/>
      <c r="H20" s="15"/>
      <c r="I20" s="15"/>
    </row>
    <row r="21" spans="2:10" x14ac:dyDescent="0.25">
      <c r="B21" s="8"/>
      <c r="C21" s="15"/>
      <c r="D21" s="15"/>
      <c r="E21" s="15"/>
      <c r="F21" s="15"/>
      <c r="G21" s="16"/>
      <c r="H21" s="15"/>
      <c r="I21" s="15"/>
    </row>
    <row r="22" spans="2:10" x14ac:dyDescent="0.25">
      <c r="B22" s="8"/>
      <c r="C22" s="15"/>
      <c r="D22" s="15"/>
      <c r="E22" s="15"/>
      <c r="F22" s="15"/>
      <c r="G22" s="16"/>
      <c r="H22" s="15"/>
      <c r="I22" s="15"/>
    </row>
    <row r="23" spans="2:10" x14ac:dyDescent="0.25">
      <c r="B23" s="8"/>
      <c r="C23" s="15"/>
      <c r="D23" s="15"/>
      <c r="E23" s="15"/>
      <c r="F23" s="15"/>
      <c r="G23" s="16"/>
      <c r="H23" s="15"/>
      <c r="I23" s="15"/>
    </row>
    <row r="24" spans="2:10" x14ac:dyDescent="0.25">
      <c r="B24" s="8"/>
      <c r="C24" s="15"/>
      <c r="D24" s="15"/>
      <c r="E24" s="15"/>
      <c r="F24" s="15"/>
      <c r="G24" s="16"/>
      <c r="H24" s="15"/>
      <c r="I24" s="15"/>
    </row>
    <row r="25" spans="2:10" x14ac:dyDescent="0.25">
      <c r="B25" s="8"/>
      <c r="C25" s="15"/>
      <c r="D25" s="15"/>
      <c r="E25" s="15"/>
      <c r="F25" s="15"/>
      <c r="G25" s="16"/>
      <c r="H25" s="5"/>
      <c r="I25" s="15"/>
      <c r="J25" s="10"/>
    </row>
    <row r="26" spans="2:10" x14ac:dyDescent="0.25">
      <c r="B26" s="8"/>
      <c r="C26" s="15"/>
      <c r="D26" s="15"/>
      <c r="E26" s="15"/>
      <c r="F26" s="15"/>
      <c r="G26" s="16"/>
      <c r="H26" s="5"/>
      <c r="I26" s="15"/>
      <c r="J26" s="10"/>
    </row>
    <row r="27" spans="2:10" x14ac:dyDescent="0.25">
      <c r="B27" s="8"/>
      <c r="C27" s="15"/>
      <c r="D27" s="15"/>
      <c r="E27" s="15"/>
      <c r="F27" s="15"/>
      <c r="G27" s="16"/>
      <c r="H27" s="5"/>
      <c r="I27" s="15"/>
      <c r="J27" s="10"/>
    </row>
    <row r="28" spans="2:10" x14ac:dyDescent="0.25">
      <c r="B28" s="8"/>
      <c r="C28" s="15"/>
      <c r="D28" s="15"/>
      <c r="E28" s="15"/>
      <c r="F28" s="15"/>
      <c r="G28" s="16"/>
      <c r="H28" s="5"/>
      <c r="I28" s="15"/>
      <c r="J28" s="10"/>
    </row>
    <row r="29" spans="2:10" x14ac:dyDescent="0.25">
      <c r="B29" s="8"/>
      <c r="C29" s="15"/>
      <c r="D29" s="15"/>
      <c r="E29" s="15"/>
      <c r="F29" s="15"/>
      <c r="G29" s="16"/>
      <c r="H29" s="5"/>
      <c r="I29" s="15"/>
      <c r="J29" s="10"/>
    </row>
    <row r="30" spans="2:10" x14ac:dyDescent="0.25">
      <c r="B30" s="8"/>
      <c r="C30" s="15"/>
      <c r="D30" s="15"/>
      <c r="E30" s="15"/>
      <c r="F30" s="15"/>
      <c r="G30" s="16"/>
      <c r="H30" s="5"/>
      <c r="I30" s="15"/>
      <c r="J30" s="10"/>
    </row>
    <row r="31" spans="2:10" x14ac:dyDescent="0.25">
      <c r="B31" s="8"/>
      <c r="C31" s="15"/>
      <c r="D31" s="15"/>
      <c r="E31" s="15"/>
      <c r="F31" s="15"/>
      <c r="G31" s="16"/>
      <c r="H31" s="5"/>
      <c r="I31" s="15"/>
      <c r="J31" s="10"/>
    </row>
    <row r="32" spans="2:10" x14ac:dyDescent="0.25">
      <c r="B32" s="8"/>
      <c r="C32" s="15"/>
      <c r="D32" s="15"/>
      <c r="E32" s="15"/>
      <c r="F32" s="15"/>
      <c r="G32" s="16"/>
      <c r="H32" s="5"/>
      <c r="I32" s="15"/>
      <c r="J32" s="10"/>
    </row>
    <row r="33" spans="2:10" x14ac:dyDescent="0.25">
      <c r="B33" s="8"/>
      <c r="C33" s="15"/>
      <c r="D33" s="15"/>
      <c r="E33" s="15"/>
      <c r="F33" s="15"/>
      <c r="G33" s="16"/>
      <c r="H33" s="5"/>
      <c r="I33" s="15"/>
      <c r="J33" s="10"/>
    </row>
    <row r="34" spans="2:10" x14ac:dyDescent="0.25">
      <c r="B34" s="8"/>
      <c r="C34" s="15"/>
      <c r="D34" s="15"/>
      <c r="E34" s="15"/>
      <c r="F34" s="15"/>
      <c r="G34" s="16"/>
      <c r="H34" s="5"/>
      <c r="I34" s="15"/>
      <c r="J34" s="10"/>
    </row>
    <row r="35" spans="2:10" x14ac:dyDescent="0.25">
      <c r="B35" s="8"/>
      <c r="C35" s="15"/>
      <c r="D35" s="15"/>
      <c r="E35" s="15"/>
      <c r="F35" s="15"/>
      <c r="G35" s="16"/>
      <c r="H35" s="5"/>
      <c r="I35" s="15"/>
      <c r="J35" s="10"/>
    </row>
    <row r="36" spans="2:10" x14ac:dyDescent="0.25">
      <c r="B36" s="8"/>
      <c r="C36" s="15"/>
      <c r="D36" s="15"/>
      <c r="E36" s="15"/>
      <c r="F36" s="15"/>
      <c r="G36" s="16"/>
      <c r="H36" s="5"/>
      <c r="I36" s="15"/>
      <c r="J36" s="10"/>
    </row>
    <row r="37" spans="2:10" x14ac:dyDescent="0.25">
      <c r="B37" s="8"/>
      <c r="C37" s="15"/>
      <c r="D37" s="15"/>
      <c r="E37" s="15"/>
      <c r="F37" s="15"/>
      <c r="G37" s="16"/>
      <c r="H37" s="5"/>
      <c r="I37" s="15"/>
      <c r="J37" s="10"/>
    </row>
    <row r="38" spans="2:10" x14ac:dyDescent="0.25">
      <c r="B38" s="8"/>
      <c r="C38" s="15"/>
      <c r="D38" s="15"/>
      <c r="E38" s="15"/>
      <c r="F38" s="15"/>
      <c r="G38" s="16"/>
      <c r="H38" s="5"/>
      <c r="I38" s="15"/>
      <c r="J38" s="10"/>
    </row>
    <row r="39" spans="2:10" x14ac:dyDescent="0.25">
      <c r="B39" s="8"/>
      <c r="C39" s="15"/>
      <c r="D39" s="15"/>
      <c r="E39" s="15"/>
      <c r="F39" s="15"/>
      <c r="G39" s="16"/>
      <c r="H39" s="5"/>
      <c r="I39" s="15"/>
      <c r="J39" s="10"/>
    </row>
    <row r="40" spans="2:10" x14ac:dyDescent="0.25">
      <c r="B40" s="8"/>
      <c r="C40" s="15"/>
      <c r="D40" s="15"/>
      <c r="E40" s="15"/>
      <c r="F40" s="15"/>
      <c r="G40" s="16"/>
      <c r="H40" s="5"/>
      <c r="I40" s="15"/>
      <c r="J40" s="10"/>
    </row>
    <row r="41" spans="2:10" x14ac:dyDescent="0.25">
      <c r="B41" s="8"/>
      <c r="C41" s="15"/>
      <c r="D41" s="15"/>
      <c r="E41" s="15"/>
      <c r="F41" s="15"/>
      <c r="G41" s="16"/>
      <c r="H41" s="5"/>
      <c r="I41" s="15"/>
      <c r="J41" s="10"/>
    </row>
    <row r="42" spans="2:10" x14ac:dyDescent="0.25">
      <c r="B42" s="8"/>
      <c r="C42" s="15"/>
      <c r="D42" s="15"/>
      <c r="E42" s="15"/>
      <c r="F42" s="15"/>
      <c r="G42" s="16"/>
      <c r="H42" s="5"/>
      <c r="I42" s="15"/>
      <c r="J42" s="10"/>
    </row>
    <row r="43" spans="2:10" x14ac:dyDescent="0.25">
      <c r="B43" s="8"/>
      <c r="C43" s="15"/>
      <c r="D43" s="15"/>
      <c r="E43" s="15"/>
      <c r="F43" s="15"/>
      <c r="G43" s="16"/>
      <c r="H43" s="5"/>
      <c r="I43" s="15"/>
      <c r="J43" s="10"/>
    </row>
    <row r="44" spans="2:10" x14ac:dyDescent="0.25">
      <c r="B44" s="8"/>
      <c r="C44" s="15"/>
      <c r="D44" s="15"/>
      <c r="E44" s="15"/>
      <c r="F44" s="15"/>
      <c r="G44" s="16"/>
      <c r="H44" s="5"/>
      <c r="I44" s="15"/>
      <c r="J44" s="10"/>
    </row>
    <row r="45" spans="2:10" x14ac:dyDescent="0.25">
      <c r="B45" s="8"/>
      <c r="C45" s="15"/>
      <c r="D45" s="15"/>
      <c r="E45" s="15"/>
      <c r="F45" s="15"/>
      <c r="G45" s="16"/>
      <c r="H45" s="5"/>
      <c r="I45" s="15"/>
      <c r="J45" s="10"/>
    </row>
    <row r="46" spans="2:10" x14ac:dyDescent="0.25">
      <c r="B46" s="8"/>
      <c r="C46" s="15"/>
      <c r="D46" s="15"/>
      <c r="E46" s="15"/>
      <c r="F46" s="15"/>
      <c r="G46" s="16"/>
      <c r="H46" s="5"/>
      <c r="I46" s="15"/>
      <c r="J46" s="10"/>
    </row>
    <row r="47" spans="2:10" x14ac:dyDescent="0.25">
      <c r="B47" s="8"/>
      <c r="C47" s="15"/>
      <c r="D47" s="15"/>
      <c r="E47" s="15"/>
      <c r="F47" s="15"/>
      <c r="G47" s="16"/>
      <c r="H47" s="5"/>
      <c r="I47" s="15"/>
      <c r="J47" s="10"/>
    </row>
    <row r="48" spans="2:10" x14ac:dyDescent="0.25">
      <c r="B48" s="8"/>
      <c r="C48" s="15"/>
      <c r="D48" s="15"/>
      <c r="E48" s="15"/>
      <c r="F48" s="15"/>
      <c r="G48" s="16"/>
      <c r="H48" s="5"/>
      <c r="I48" s="15"/>
      <c r="J48" s="10"/>
    </row>
    <row r="49" spans="2:10" x14ac:dyDescent="0.25">
      <c r="B49" s="8"/>
      <c r="C49" s="15"/>
      <c r="D49" s="15"/>
      <c r="E49" s="15"/>
      <c r="F49" s="15"/>
      <c r="G49" s="16"/>
      <c r="H49" s="5"/>
      <c r="I49" s="15"/>
      <c r="J49" s="10"/>
    </row>
    <row r="50" spans="2:10" x14ac:dyDescent="0.25">
      <c r="B50" s="8"/>
      <c r="C50" s="15"/>
      <c r="D50" s="15"/>
      <c r="E50" s="15"/>
      <c r="F50" s="15"/>
      <c r="G50" s="16"/>
      <c r="H50" s="5"/>
      <c r="I50" s="15"/>
      <c r="J50" s="10"/>
    </row>
    <row r="51" spans="2:10" x14ac:dyDescent="0.25">
      <c r="B51" s="8"/>
      <c r="C51" s="15"/>
      <c r="D51" s="15"/>
      <c r="E51" s="15"/>
      <c r="F51" s="15"/>
      <c r="G51" s="16"/>
      <c r="H51" s="5"/>
      <c r="I51" s="15"/>
      <c r="J51" s="10"/>
    </row>
    <row r="52" spans="2:10" x14ac:dyDescent="0.25">
      <c r="B52" s="8"/>
      <c r="C52" s="15"/>
      <c r="D52" s="15"/>
      <c r="E52" s="15"/>
      <c r="F52" s="15"/>
      <c r="G52" s="16"/>
      <c r="H52" s="5"/>
      <c r="I52" s="15"/>
      <c r="J52" s="10"/>
    </row>
    <row r="53" spans="2:10" x14ac:dyDescent="0.25">
      <c r="B53" s="8"/>
      <c r="C53" s="15"/>
      <c r="D53" s="15"/>
      <c r="E53" s="15"/>
      <c r="F53" s="15"/>
      <c r="G53" s="16"/>
      <c r="H53" s="5"/>
      <c r="I53" s="15"/>
      <c r="J53" s="10"/>
    </row>
    <row r="54" spans="2:10" x14ac:dyDescent="0.25">
      <c r="B54" s="8"/>
      <c r="C54" s="15"/>
      <c r="D54" s="15"/>
      <c r="E54" s="15"/>
      <c r="F54" s="15"/>
      <c r="G54" s="16"/>
      <c r="H54" s="5"/>
      <c r="I54" s="15"/>
      <c r="J54" s="10"/>
    </row>
    <row r="55" spans="2:10" x14ac:dyDescent="0.25">
      <c r="B55" s="8"/>
      <c r="C55" s="15"/>
      <c r="D55" s="15"/>
      <c r="E55" s="15"/>
      <c r="F55" s="15"/>
      <c r="G55" s="16"/>
      <c r="H55" s="5"/>
      <c r="I55" s="15"/>
      <c r="J55" s="10"/>
    </row>
    <row r="56" spans="2:10" x14ac:dyDescent="0.25">
      <c r="B56" s="8"/>
      <c r="C56" s="15"/>
      <c r="D56" s="15"/>
      <c r="E56" s="15"/>
      <c r="F56" s="15"/>
      <c r="G56" s="16"/>
      <c r="H56" s="5"/>
      <c r="I56" s="15"/>
      <c r="J56" s="10"/>
    </row>
    <row r="57" spans="2:10" x14ac:dyDescent="0.25">
      <c r="B57" s="8"/>
      <c r="C57" s="15"/>
      <c r="D57" s="15"/>
      <c r="E57" s="15"/>
      <c r="F57" s="15"/>
      <c r="G57" s="16"/>
      <c r="H57" s="5"/>
      <c r="I57" s="15"/>
      <c r="J57" s="10"/>
    </row>
    <row r="58" spans="2:10" x14ac:dyDescent="0.25">
      <c r="B58" s="8"/>
      <c r="C58" s="15"/>
      <c r="D58" s="15"/>
      <c r="E58" s="15"/>
      <c r="F58" s="15"/>
      <c r="G58" s="16"/>
      <c r="H58" s="5"/>
      <c r="I58" s="15"/>
      <c r="J58" s="10"/>
    </row>
    <row r="59" spans="2:10" x14ac:dyDescent="0.25">
      <c r="B59" s="8"/>
      <c r="C59" s="15"/>
      <c r="D59" s="15"/>
      <c r="E59" s="15"/>
      <c r="F59" s="15"/>
      <c r="G59" s="16"/>
      <c r="H59" s="5"/>
      <c r="I59" s="15"/>
      <c r="J59" s="10"/>
    </row>
    <row r="60" spans="2:10" x14ac:dyDescent="0.25">
      <c r="B60" s="8"/>
      <c r="C60" s="15"/>
      <c r="D60" s="15"/>
      <c r="E60" s="15"/>
      <c r="F60" s="15"/>
      <c r="G60" s="16"/>
      <c r="H60" s="5"/>
      <c r="I60" s="15"/>
      <c r="J60" s="10"/>
    </row>
    <row r="61" spans="2:10" x14ac:dyDescent="0.25">
      <c r="B61" s="8"/>
      <c r="C61" s="15"/>
      <c r="D61" s="15"/>
      <c r="E61" s="15"/>
      <c r="F61" s="15"/>
      <c r="G61" s="16"/>
      <c r="H61" s="5"/>
      <c r="I61" s="15"/>
      <c r="J61" s="10"/>
    </row>
    <row r="62" spans="2:10" x14ac:dyDescent="0.25">
      <c r="B62" s="8"/>
      <c r="C62" s="15"/>
      <c r="D62" s="15"/>
      <c r="E62" s="15"/>
      <c r="F62" s="15"/>
      <c r="G62" s="16"/>
      <c r="H62" s="5"/>
      <c r="I62" s="15"/>
      <c r="J62" s="10"/>
    </row>
    <row r="63" spans="2:10" x14ac:dyDescent="0.25">
      <c r="B63" s="8"/>
      <c r="C63" s="15"/>
      <c r="D63" s="15"/>
      <c r="E63" s="15"/>
      <c r="F63" s="15"/>
      <c r="G63" s="16"/>
      <c r="H63" s="5"/>
      <c r="I63" s="15"/>
      <c r="J63" s="10"/>
    </row>
    <row r="64" spans="2:10" x14ac:dyDescent="0.25">
      <c r="B64" s="8"/>
      <c r="C64" s="15"/>
      <c r="D64" s="15"/>
      <c r="E64" s="15"/>
      <c r="F64" s="15"/>
      <c r="G64" s="16"/>
      <c r="H64" s="5"/>
      <c r="I64" s="15"/>
      <c r="J64" s="10"/>
    </row>
    <row r="65" spans="2:10" x14ac:dyDescent="0.25">
      <c r="B65" s="8"/>
      <c r="C65" s="15"/>
      <c r="D65" s="15"/>
      <c r="E65" s="15"/>
      <c r="F65" s="15"/>
      <c r="G65" s="16"/>
      <c r="H65" s="5"/>
      <c r="I65" s="15"/>
      <c r="J65" s="10"/>
    </row>
    <row r="66" spans="2:10" x14ac:dyDescent="0.25">
      <c r="B66" s="8"/>
      <c r="C66" s="15"/>
      <c r="D66" s="15"/>
      <c r="E66" s="15"/>
      <c r="F66" s="15"/>
      <c r="G66" s="16"/>
      <c r="H66" s="5"/>
      <c r="I66" s="15"/>
      <c r="J66" s="10"/>
    </row>
    <row r="67" spans="2:10" x14ac:dyDescent="0.25">
      <c r="B67" s="8"/>
      <c r="C67" s="15"/>
      <c r="D67" s="15"/>
      <c r="E67" s="15"/>
      <c r="F67" s="15"/>
      <c r="G67" s="16"/>
      <c r="H67" s="5"/>
      <c r="I67" s="15"/>
      <c r="J67" s="10"/>
    </row>
    <row r="68" spans="2:10" x14ac:dyDescent="0.25">
      <c r="B68" s="8"/>
      <c r="C68" s="15"/>
      <c r="D68" s="15"/>
      <c r="E68" s="15"/>
      <c r="F68" s="15"/>
      <c r="G68" s="16"/>
      <c r="H68" s="5"/>
      <c r="I68" s="15"/>
      <c r="J68" s="10"/>
    </row>
    <row r="69" spans="2:10" x14ac:dyDescent="0.25">
      <c r="B69" s="8"/>
      <c r="C69" s="15"/>
      <c r="D69" s="15"/>
      <c r="E69" s="15"/>
      <c r="F69" s="15"/>
      <c r="G69" s="16"/>
      <c r="H69" s="5"/>
      <c r="I69" s="15"/>
      <c r="J69" s="10"/>
    </row>
    <row r="70" spans="2:10" x14ac:dyDescent="0.25">
      <c r="B70" s="8"/>
      <c r="C70" s="15"/>
      <c r="D70" s="15"/>
      <c r="E70" s="15"/>
      <c r="F70" s="15"/>
      <c r="G70" s="16"/>
      <c r="H70" s="5"/>
      <c r="I70" s="15"/>
      <c r="J70" s="10"/>
    </row>
    <row r="71" spans="2:10" x14ac:dyDescent="0.25">
      <c r="B71" s="8"/>
      <c r="C71" s="15"/>
      <c r="D71" s="15"/>
      <c r="E71" s="15"/>
      <c r="F71" s="15"/>
      <c r="G71" s="16"/>
      <c r="H71" s="5"/>
      <c r="I71" s="15"/>
      <c r="J71" s="10"/>
    </row>
    <row r="72" spans="2:10" x14ac:dyDescent="0.25">
      <c r="B72" s="8"/>
      <c r="C72" s="15"/>
      <c r="D72" s="15"/>
      <c r="E72" s="15"/>
      <c r="F72" s="15"/>
      <c r="G72" s="16"/>
      <c r="H72" s="5"/>
      <c r="I72" s="15"/>
      <c r="J72" s="10"/>
    </row>
    <row r="73" spans="2:10" x14ac:dyDescent="0.25">
      <c r="B73" s="8"/>
      <c r="C73" s="15"/>
      <c r="D73" s="15"/>
      <c r="E73" s="15"/>
      <c r="F73" s="15"/>
      <c r="G73" s="16"/>
      <c r="H73" s="5"/>
      <c r="I73" s="15"/>
      <c r="J73" s="10"/>
    </row>
    <row r="74" spans="2:10" x14ac:dyDescent="0.25">
      <c r="B74" s="8"/>
      <c r="C74" s="15"/>
      <c r="D74" s="15"/>
      <c r="E74" s="15"/>
      <c r="F74" s="15"/>
      <c r="G74" s="16"/>
      <c r="H74" s="5"/>
      <c r="I74" s="15"/>
      <c r="J74" s="10"/>
    </row>
    <row r="75" spans="2:10" x14ac:dyDescent="0.25">
      <c r="B75" s="8"/>
      <c r="C75" s="15"/>
      <c r="D75" s="15"/>
      <c r="E75" s="15"/>
      <c r="F75" s="15"/>
      <c r="G75" s="16"/>
      <c r="H75" s="5"/>
      <c r="I75" s="15"/>
      <c r="J75" s="10"/>
    </row>
    <row r="76" spans="2:10" x14ac:dyDescent="0.25">
      <c r="B76" s="8"/>
      <c r="C76" s="15"/>
      <c r="D76" s="15"/>
      <c r="E76" s="15"/>
      <c r="F76" s="15"/>
      <c r="G76" s="16"/>
      <c r="H76" s="5"/>
      <c r="I76" s="15"/>
      <c r="J76" s="10"/>
    </row>
    <row r="77" spans="2:10" x14ac:dyDescent="0.25">
      <c r="B77" s="8"/>
      <c r="C77" s="15"/>
      <c r="D77" s="15"/>
      <c r="E77" s="15"/>
      <c r="F77" s="15"/>
      <c r="G77" s="16"/>
      <c r="H77" s="5"/>
      <c r="I77" s="15"/>
      <c r="J77" s="10"/>
    </row>
    <row r="78" spans="2:10" x14ac:dyDescent="0.25">
      <c r="B78" s="8"/>
      <c r="C78" s="15"/>
      <c r="D78" s="15"/>
      <c r="E78" s="15"/>
      <c r="F78" s="15"/>
      <c r="G78" s="16"/>
      <c r="H78" s="5"/>
      <c r="I78" s="15"/>
      <c r="J78" s="10"/>
    </row>
    <row r="79" spans="2:10" x14ac:dyDescent="0.25">
      <c r="B79" s="8"/>
      <c r="C79" s="15"/>
      <c r="D79" s="15"/>
      <c r="E79" s="15"/>
      <c r="F79" s="15"/>
      <c r="G79" s="16"/>
      <c r="H79" s="5"/>
      <c r="I79" s="15"/>
      <c r="J79" s="10"/>
    </row>
    <row r="80" spans="2:10" x14ac:dyDescent="0.25">
      <c r="B80" s="8"/>
      <c r="C80" s="15"/>
      <c r="D80" s="15"/>
      <c r="E80" s="15"/>
      <c r="F80" s="15"/>
      <c r="G80" s="16"/>
      <c r="H80" s="5"/>
      <c r="I80" s="15"/>
      <c r="J80" s="10"/>
    </row>
    <row r="81" spans="2:10" x14ac:dyDescent="0.25">
      <c r="B81" s="8"/>
      <c r="C81" s="15"/>
      <c r="D81" s="15"/>
      <c r="E81" s="15"/>
      <c r="F81" s="15"/>
      <c r="G81" s="16"/>
      <c r="H81" s="5"/>
      <c r="I81" s="15"/>
      <c r="J81" s="10"/>
    </row>
    <row r="82" spans="2:10" x14ac:dyDescent="0.25">
      <c r="B82" s="7"/>
      <c r="F82" s="15"/>
      <c r="G82" s="1"/>
      <c r="H82" s="6"/>
      <c r="I82" s="14"/>
      <c r="J82" s="9"/>
    </row>
    <row r="83" spans="2:10" x14ac:dyDescent="0.25">
      <c r="B83" s="7"/>
      <c r="F83" s="15"/>
      <c r="G83" s="1"/>
      <c r="H83" s="6"/>
      <c r="I83" s="14"/>
      <c r="J83" s="9"/>
    </row>
    <row r="84" spans="2:10" x14ac:dyDescent="0.25">
      <c r="B84" s="7"/>
      <c r="F84" s="15"/>
      <c r="G84" s="1"/>
      <c r="H84" s="6"/>
      <c r="I84" s="14"/>
      <c r="J84" s="9"/>
    </row>
    <row r="85" spans="2:10" x14ac:dyDescent="0.25">
      <c r="B85" s="7"/>
      <c r="F85" s="15"/>
      <c r="G85" s="1"/>
      <c r="H85" s="6"/>
      <c r="I85" s="14"/>
      <c r="J85" s="9"/>
    </row>
    <row r="86" spans="2:10" x14ac:dyDescent="0.25">
      <c r="B86" s="7"/>
      <c r="F86" s="15"/>
      <c r="G86" s="1"/>
      <c r="H86" s="6"/>
      <c r="I86" s="14"/>
      <c r="J86" s="9"/>
    </row>
    <row r="87" spans="2:10" x14ac:dyDescent="0.25">
      <c r="B87" s="7"/>
      <c r="F87" s="15"/>
      <c r="G87" s="1"/>
      <c r="H87" s="6"/>
      <c r="I87" s="14"/>
      <c r="J87" s="9"/>
    </row>
    <row r="88" spans="2:10" x14ac:dyDescent="0.25">
      <c r="B88" s="7"/>
      <c r="F88" s="15"/>
      <c r="G88" s="1"/>
      <c r="H88" s="6"/>
      <c r="I88" s="14"/>
      <c r="J88" s="9"/>
    </row>
    <row r="89" spans="2:10" x14ac:dyDescent="0.25">
      <c r="B89" s="7"/>
      <c r="F89" s="15"/>
      <c r="G89" s="1"/>
      <c r="H89" s="6"/>
      <c r="I89" s="14"/>
      <c r="J89" s="9"/>
    </row>
    <row r="90" spans="2:10" x14ac:dyDescent="0.25">
      <c r="B90" s="7"/>
      <c r="F90" s="15"/>
      <c r="G90" s="1"/>
      <c r="H90" s="6"/>
      <c r="I90" s="14"/>
      <c r="J90" s="9"/>
    </row>
    <row r="91" spans="2:10" x14ac:dyDescent="0.25">
      <c r="B91" s="7"/>
      <c r="F91" s="15"/>
      <c r="G91" s="1"/>
      <c r="H91" s="6"/>
      <c r="I91" s="14"/>
      <c r="J91" s="9"/>
    </row>
    <row r="92" spans="2:10" x14ac:dyDescent="0.25">
      <c r="B92" s="7"/>
      <c r="F92" s="15"/>
      <c r="G92" s="1"/>
      <c r="H92" s="6"/>
      <c r="I92" s="14"/>
      <c r="J92" s="9"/>
    </row>
    <row r="93" spans="2:10" x14ac:dyDescent="0.25">
      <c r="B93" s="7"/>
      <c r="F93" s="15"/>
      <c r="G93" s="1"/>
      <c r="H93" s="6"/>
      <c r="I93" s="14"/>
      <c r="J93" s="9"/>
    </row>
    <row r="94" spans="2:10" x14ac:dyDescent="0.25">
      <c r="B94" s="7"/>
      <c r="F94" s="15"/>
      <c r="G94" s="1"/>
      <c r="H94" s="6"/>
      <c r="I94" s="14"/>
      <c r="J94" s="9"/>
    </row>
    <row r="95" spans="2:10" x14ac:dyDescent="0.25">
      <c r="B95" s="7"/>
      <c r="F95" s="15"/>
      <c r="G95" s="1"/>
      <c r="H95" s="6"/>
      <c r="I95" s="14"/>
      <c r="J95" s="9"/>
    </row>
    <row r="96" spans="2:10" x14ac:dyDescent="0.25">
      <c r="B96" s="7"/>
      <c r="F96" s="15"/>
      <c r="G96" s="1"/>
      <c r="H96" s="6"/>
      <c r="I96" s="14"/>
      <c r="J96" s="9"/>
    </row>
    <row r="97" spans="2:10" x14ac:dyDescent="0.25">
      <c r="B97" s="7"/>
      <c r="F97" s="15"/>
      <c r="G97" s="1"/>
      <c r="H97" s="6"/>
      <c r="I97" s="14"/>
      <c r="J97" s="9"/>
    </row>
    <row r="98" spans="2:10" x14ac:dyDescent="0.25">
      <c r="B98" s="7"/>
      <c r="F98" s="15"/>
      <c r="G98" s="1"/>
      <c r="H98" s="6"/>
      <c r="I98" s="14"/>
      <c r="J98" s="9"/>
    </row>
    <row r="99" spans="2:10" x14ac:dyDescent="0.25">
      <c r="B99" s="7"/>
      <c r="F99" s="15"/>
      <c r="G99" s="1"/>
      <c r="H99" s="6"/>
      <c r="I99" s="14"/>
      <c r="J99" s="9"/>
    </row>
    <row r="100" spans="2:10" x14ac:dyDescent="0.25">
      <c r="B100" s="7"/>
      <c r="F100" s="15"/>
      <c r="G100" s="1"/>
      <c r="H100" s="6"/>
      <c r="I100" s="14"/>
      <c r="J100" s="9"/>
    </row>
    <row r="101" spans="2:10" x14ac:dyDescent="0.25">
      <c r="B101" s="7"/>
      <c r="F101" s="15"/>
      <c r="G101" s="1"/>
      <c r="H101" s="6"/>
      <c r="I101" s="14"/>
      <c r="J101" s="9"/>
    </row>
    <row r="102" spans="2:10" x14ac:dyDescent="0.25">
      <c r="B102" s="7"/>
      <c r="F102" s="15"/>
      <c r="G102" s="2"/>
      <c r="H102" s="6"/>
      <c r="I102" s="14"/>
      <c r="J102" s="9"/>
    </row>
    <row r="103" spans="2:10" x14ac:dyDescent="0.25">
      <c r="B103" s="7"/>
      <c r="F103" s="15"/>
      <c r="G103" s="2"/>
      <c r="H103" s="6"/>
      <c r="I103" s="14"/>
      <c r="J103" s="9"/>
    </row>
    <row r="104" spans="2:10" x14ac:dyDescent="0.25">
      <c r="B104" s="7"/>
      <c r="F104" s="15"/>
      <c r="G104" s="2"/>
      <c r="H104" s="6"/>
      <c r="I104" s="14"/>
      <c r="J104" s="9"/>
    </row>
    <row r="105" spans="2:10" x14ac:dyDescent="0.25">
      <c r="B105" s="7"/>
      <c r="F105" s="15"/>
      <c r="G105" s="2"/>
      <c r="H105" s="6"/>
      <c r="I105" s="14"/>
      <c r="J105" s="9"/>
    </row>
    <row r="106" spans="2:10" x14ac:dyDescent="0.25">
      <c r="B106" s="7"/>
      <c r="F106" s="15"/>
      <c r="G106" s="2"/>
      <c r="H106" s="6"/>
      <c r="I106" s="14"/>
      <c r="J106" s="9"/>
    </row>
    <row r="107" spans="2:10" x14ac:dyDescent="0.25">
      <c r="B107" s="7"/>
      <c r="F107" s="15"/>
      <c r="G107" s="2"/>
      <c r="H107" s="6"/>
      <c r="I107" s="14"/>
      <c r="J107" s="9"/>
    </row>
    <row r="108" spans="2:10" x14ac:dyDescent="0.25">
      <c r="B108" s="7"/>
      <c r="F108" s="15"/>
      <c r="G108" s="2"/>
      <c r="H108" s="6"/>
      <c r="I108" s="14"/>
      <c r="J108" s="9"/>
    </row>
    <row r="109" spans="2:10" x14ac:dyDescent="0.25">
      <c r="B109" s="7"/>
      <c r="F109" s="15"/>
      <c r="G109" s="2"/>
      <c r="H109" s="6"/>
      <c r="I109" s="14"/>
      <c r="J109" s="9"/>
    </row>
    <row r="110" spans="2:10" x14ac:dyDescent="0.25">
      <c r="B110" s="7"/>
      <c r="F110" s="15"/>
      <c r="G110" s="2"/>
      <c r="H110" s="6"/>
      <c r="I110" s="14"/>
      <c r="J110" s="9"/>
    </row>
    <row r="111" spans="2:10" x14ac:dyDescent="0.25">
      <c r="B111" s="7"/>
      <c r="F111" s="15"/>
      <c r="G111" s="2"/>
      <c r="H111" s="6"/>
      <c r="I111" s="14"/>
      <c r="J111" s="9"/>
    </row>
    <row r="112" spans="2:10" x14ac:dyDescent="0.25">
      <c r="B112" s="7"/>
      <c r="F112" s="15"/>
      <c r="G112" s="2"/>
      <c r="H112" s="6"/>
      <c r="I112" s="14"/>
      <c r="J112" s="9"/>
    </row>
    <row r="113" spans="2:10" x14ac:dyDescent="0.25">
      <c r="B113" s="7"/>
      <c r="F113" s="15"/>
      <c r="G113" s="2"/>
      <c r="H113" s="6"/>
      <c r="I113" s="14"/>
      <c r="J113" s="9"/>
    </row>
    <row r="114" spans="2:10" x14ac:dyDescent="0.25">
      <c r="B114" s="7"/>
      <c r="F114" s="15"/>
      <c r="G114" s="2"/>
      <c r="H114" s="6"/>
      <c r="I114" s="14"/>
      <c r="J114" s="9"/>
    </row>
    <row r="115" spans="2:10" x14ac:dyDescent="0.25">
      <c r="B115" s="7"/>
      <c r="F115" s="15"/>
      <c r="G115" s="2"/>
      <c r="H115" s="6"/>
      <c r="I115" s="14"/>
      <c r="J115" s="9"/>
    </row>
    <row r="116" spans="2:10" x14ac:dyDescent="0.25">
      <c r="B116" s="7"/>
      <c r="F116" s="15"/>
      <c r="G116" s="2"/>
      <c r="H116" s="6"/>
      <c r="I116" s="14"/>
      <c r="J116" s="9"/>
    </row>
    <row r="117" spans="2:10" x14ac:dyDescent="0.25">
      <c r="B117" s="7"/>
      <c r="F117" s="15"/>
      <c r="G117" s="2"/>
      <c r="H117" s="6"/>
      <c r="I117" s="14"/>
      <c r="J117" s="9"/>
    </row>
    <row r="118" spans="2:10" x14ac:dyDescent="0.25">
      <c r="B118" s="7"/>
      <c r="F118" s="15"/>
      <c r="G118" s="2"/>
      <c r="H118" s="6"/>
      <c r="I118" s="14"/>
      <c r="J118" s="9"/>
    </row>
    <row r="119" spans="2:10" x14ac:dyDescent="0.25">
      <c r="B119" s="7"/>
      <c r="F119" s="15"/>
      <c r="G119" s="2"/>
      <c r="H119" s="6"/>
      <c r="I119" s="14"/>
      <c r="J119" s="9"/>
    </row>
    <row r="120" spans="2:10" x14ac:dyDescent="0.25">
      <c r="B120" s="7"/>
      <c r="F120" s="15"/>
      <c r="G120" s="2"/>
      <c r="H120" s="6"/>
      <c r="I120" s="14"/>
      <c r="J120" s="9"/>
    </row>
    <row r="121" spans="2:10" x14ac:dyDescent="0.25">
      <c r="B121" s="7"/>
      <c r="F121" s="15"/>
      <c r="G121" s="2"/>
      <c r="H121" s="6"/>
      <c r="I121" s="14"/>
      <c r="J121" s="9"/>
    </row>
    <row r="122" spans="2:10" x14ac:dyDescent="0.25">
      <c r="B122" s="7"/>
      <c r="F122" s="15"/>
      <c r="G122" s="2"/>
      <c r="H122" s="6"/>
      <c r="I122" s="14"/>
      <c r="J122" s="9"/>
    </row>
    <row r="123" spans="2:10" x14ac:dyDescent="0.25">
      <c r="B123" s="7"/>
      <c r="F123" s="15"/>
      <c r="G123" s="2"/>
      <c r="H123" s="6"/>
      <c r="I123" s="14"/>
      <c r="J123" s="9"/>
    </row>
    <row r="124" spans="2:10" x14ac:dyDescent="0.25">
      <c r="B124" s="7"/>
      <c r="F124" s="15"/>
      <c r="G124" s="2"/>
      <c r="H124" s="6"/>
      <c r="I124" s="14"/>
      <c r="J124" s="9"/>
    </row>
    <row r="125" spans="2:10" x14ac:dyDescent="0.25">
      <c r="B125" s="7"/>
      <c r="F125" s="15"/>
      <c r="G125" s="2"/>
      <c r="H125" s="6"/>
      <c r="I125" s="14"/>
      <c r="J125" s="9"/>
    </row>
    <row r="126" spans="2:10" x14ac:dyDescent="0.25">
      <c r="B126" s="7"/>
      <c r="F126" s="15"/>
      <c r="G126" s="2"/>
      <c r="H126" s="6"/>
      <c r="I126" s="14"/>
      <c r="J126" s="9"/>
    </row>
    <row r="127" spans="2:10" x14ac:dyDescent="0.25">
      <c r="B127" s="7"/>
      <c r="F127" s="15"/>
      <c r="G127" s="2"/>
      <c r="H127" s="6"/>
      <c r="I127" s="14"/>
      <c r="J127" s="9"/>
    </row>
    <row r="128" spans="2:10" x14ac:dyDescent="0.25">
      <c r="B128" s="7"/>
      <c r="F128" s="15"/>
      <c r="G128" s="2"/>
      <c r="H128" s="6"/>
      <c r="I128" s="14"/>
      <c r="J128" s="9"/>
    </row>
    <row r="129" spans="2:10" x14ac:dyDescent="0.25">
      <c r="B129" s="7"/>
      <c r="F129" s="15"/>
      <c r="G129" s="2"/>
      <c r="H129" s="6"/>
      <c r="I129" s="14"/>
      <c r="J129" s="9"/>
    </row>
    <row r="130" spans="2:10" x14ac:dyDescent="0.25">
      <c r="B130" s="7"/>
      <c r="F130" s="15"/>
      <c r="G130" s="2"/>
      <c r="H130" s="6"/>
      <c r="I130" s="14"/>
      <c r="J130" s="9"/>
    </row>
    <row r="131" spans="2:10" x14ac:dyDescent="0.25">
      <c r="B131" s="7"/>
      <c r="F131" s="15"/>
      <c r="G131" s="2"/>
      <c r="H131" s="6"/>
      <c r="I131" s="14"/>
      <c r="J131" s="9"/>
    </row>
    <row r="132" spans="2:10" x14ac:dyDescent="0.25">
      <c r="B132" s="7"/>
      <c r="F132" s="15"/>
      <c r="G132" s="2"/>
      <c r="H132" s="6"/>
      <c r="I132" s="14"/>
      <c r="J132" s="9"/>
    </row>
    <row r="133" spans="2:10" x14ac:dyDescent="0.25">
      <c r="B133" s="7"/>
      <c r="F133" s="15"/>
      <c r="G133" s="2"/>
      <c r="H133" s="6"/>
      <c r="I133" s="14"/>
      <c r="J133" s="9"/>
    </row>
    <row r="134" spans="2:10" x14ac:dyDescent="0.25">
      <c r="B134" s="7"/>
      <c r="F134" s="15"/>
      <c r="G134" s="2"/>
      <c r="H134" s="6"/>
      <c r="I134" s="14"/>
      <c r="J134" s="9"/>
    </row>
    <row r="135" spans="2:10" x14ac:dyDescent="0.25">
      <c r="B135" s="7"/>
      <c r="F135" s="15"/>
      <c r="G135" s="2"/>
      <c r="H135" s="6"/>
      <c r="I135" s="14"/>
      <c r="J135" s="9"/>
    </row>
    <row r="136" spans="2:10" x14ac:dyDescent="0.25">
      <c r="B136" s="7"/>
      <c r="F136" s="15"/>
      <c r="G136" s="2"/>
      <c r="H136" s="6"/>
      <c r="I136" s="14"/>
      <c r="J136" s="9"/>
    </row>
    <row r="137" spans="2:10" x14ac:dyDescent="0.25">
      <c r="B137" s="7"/>
      <c r="F137" s="15"/>
      <c r="G137" s="2"/>
      <c r="H137" s="6"/>
      <c r="I137" s="14"/>
      <c r="J137" s="9"/>
    </row>
    <row r="138" spans="2:10" x14ac:dyDescent="0.25">
      <c r="B138" s="7"/>
      <c r="F138" s="15"/>
      <c r="G138" s="2"/>
      <c r="H138" s="6"/>
      <c r="I138" s="14"/>
      <c r="J138" s="9"/>
    </row>
    <row r="139" spans="2:10" x14ac:dyDescent="0.25">
      <c r="B139" s="7"/>
      <c r="F139" s="15"/>
      <c r="G139" s="2"/>
      <c r="H139" s="6"/>
      <c r="I139" s="14"/>
      <c r="J139" s="9"/>
    </row>
    <row r="140" spans="2:10" x14ac:dyDescent="0.25">
      <c r="B140" s="7"/>
      <c r="F140" s="15"/>
      <c r="G140" s="2"/>
      <c r="H140" s="6"/>
      <c r="I140" s="14"/>
      <c r="J140" s="9"/>
    </row>
    <row r="141" spans="2:10" x14ac:dyDescent="0.25">
      <c r="B141" s="7"/>
      <c r="F141" s="15"/>
      <c r="G141" s="2"/>
      <c r="H141" s="6"/>
      <c r="I141" s="14"/>
      <c r="J141" s="9"/>
    </row>
    <row r="142" spans="2:10" x14ac:dyDescent="0.25">
      <c r="B142" s="7"/>
      <c r="F142" s="15"/>
      <c r="G142" s="2"/>
      <c r="H142" s="6"/>
      <c r="I142" s="14"/>
      <c r="J142" s="9"/>
    </row>
    <row r="143" spans="2:10" x14ac:dyDescent="0.25">
      <c r="B143" s="7"/>
      <c r="F143" s="15"/>
      <c r="G143" s="2"/>
      <c r="H143" s="6"/>
      <c r="I143" s="14"/>
      <c r="J143" s="9"/>
    </row>
    <row r="144" spans="2:10" x14ac:dyDescent="0.25">
      <c r="B144" s="7"/>
      <c r="F144" s="15"/>
      <c r="G144" s="2"/>
      <c r="H144" s="6"/>
      <c r="I144" s="14"/>
      <c r="J144" s="9"/>
    </row>
    <row r="145" spans="2:10" x14ac:dyDescent="0.25">
      <c r="B145" s="7"/>
      <c r="F145" s="15"/>
      <c r="G145" s="2"/>
      <c r="H145" s="6"/>
      <c r="I145" s="14"/>
      <c r="J145" s="9"/>
    </row>
    <row r="146" spans="2:10" x14ac:dyDescent="0.25">
      <c r="B146" s="7"/>
      <c r="F146" s="15"/>
      <c r="G146" s="2"/>
      <c r="H146" s="6"/>
      <c r="I146" s="14"/>
      <c r="J146" s="9"/>
    </row>
    <row r="147" spans="2:10" x14ac:dyDescent="0.25">
      <c r="B147" s="7"/>
      <c r="F147" s="15"/>
      <c r="G147" s="2"/>
      <c r="H147" s="6"/>
      <c r="I147" s="14"/>
      <c r="J147" s="9"/>
    </row>
    <row r="148" spans="2:10" x14ac:dyDescent="0.25">
      <c r="B148" s="7"/>
      <c r="F148" s="15"/>
      <c r="G148" s="2"/>
      <c r="H148" s="6"/>
      <c r="I148" s="14"/>
      <c r="J148" s="9"/>
    </row>
    <row r="149" spans="2:10" x14ac:dyDescent="0.25">
      <c r="B149" s="7"/>
      <c r="F149" s="15"/>
      <c r="G149" s="2"/>
      <c r="H149" s="6"/>
      <c r="I149" s="14"/>
      <c r="J149" s="9"/>
    </row>
    <row r="150" spans="2:10" x14ac:dyDescent="0.25">
      <c r="B150" s="7"/>
      <c r="F150" s="15"/>
      <c r="G150" s="2"/>
      <c r="H150" s="6"/>
      <c r="I150" s="14"/>
      <c r="J150" s="9"/>
    </row>
    <row r="151" spans="2:10" x14ac:dyDescent="0.25">
      <c r="B151" s="7"/>
      <c r="F151" s="15"/>
      <c r="G151" s="2"/>
      <c r="H151" s="6"/>
      <c r="I151" s="14"/>
      <c r="J151" s="9"/>
    </row>
    <row r="152" spans="2:10" x14ac:dyDescent="0.25">
      <c r="B152" s="7"/>
      <c r="F152" s="15"/>
      <c r="G152" s="2"/>
      <c r="H152" s="6"/>
      <c r="I152" s="14"/>
      <c r="J152" s="9"/>
    </row>
    <row r="153" spans="2:10" x14ac:dyDescent="0.25">
      <c r="B153" s="7"/>
      <c r="F153" s="15"/>
      <c r="G153" s="2"/>
      <c r="H153" s="6"/>
      <c r="I153" s="14"/>
      <c r="J153" s="9"/>
    </row>
    <row r="154" spans="2:10" x14ac:dyDescent="0.25">
      <c r="B154" s="7"/>
      <c r="F154" s="15"/>
      <c r="G154" s="2"/>
      <c r="H154" s="6"/>
      <c r="I154" s="14"/>
      <c r="J154" s="9"/>
    </row>
    <row r="155" spans="2:10" x14ac:dyDescent="0.25">
      <c r="B155" s="7"/>
      <c r="F155" s="15"/>
      <c r="G155" s="2"/>
      <c r="H155" s="6"/>
      <c r="I155" s="14"/>
      <c r="J155" s="9"/>
    </row>
    <row r="156" spans="2:10" x14ac:dyDescent="0.25">
      <c r="B156" s="7"/>
      <c r="F156" s="15"/>
      <c r="G156" s="2"/>
      <c r="H156" s="6"/>
      <c r="I156" s="14"/>
      <c r="J156" s="9"/>
    </row>
    <row r="157" spans="2:10" x14ac:dyDescent="0.25">
      <c r="B157" s="7"/>
      <c r="F157" s="15"/>
      <c r="G157" s="2"/>
      <c r="H157" s="6"/>
      <c r="I157" s="14"/>
      <c r="J157" s="9"/>
    </row>
    <row r="158" spans="2:10" x14ac:dyDescent="0.25">
      <c r="B158" s="7"/>
      <c r="F158" s="15"/>
      <c r="G158" s="2"/>
      <c r="H158" s="6"/>
      <c r="I158" s="14"/>
      <c r="J158" s="9"/>
    </row>
    <row r="159" spans="2:10" x14ac:dyDescent="0.25">
      <c r="B159" s="7"/>
      <c r="F159" s="15"/>
      <c r="G159" s="2"/>
      <c r="H159" s="6"/>
      <c r="I159" s="14"/>
      <c r="J159" s="9"/>
    </row>
    <row r="160" spans="2:10" x14ac:dyDescent="0.25">
      <c r="B160" s="7"/>
      <c r="F160" s="15"/>
      <c r="G160" s="2"/>
      <c r="H160" s="6"/>
      <c r="I160" s="14"/>
      <c r="J160" s="9"/>
    </row>
    <row r="161" spans="2:10" x14ac:dyDescent="0.25">
      <c r="B161" s="7"/>
      <c r="F161" s="15"/>
      <c r="G161" s="2"/>
      <c r="H161" s="6"/>
      <c r="I161" s="14"/>
      <c r="J161" s="9"/>
    </row>
    <row r="162" spans="2:10" x14ac:dyDescent="0.25">
      <c r="B162" s="7"/>
      <c r="F162" s="15"/>
      <c r="G162" s="2"/>
      <c r="H162" s="6"/>
      <c r="I162" s="14"/>
      <c r="J162" s="9"/>
    </row>
    <row r="163" spans="2:10" x14ac:dyDescent="0.25">
      <c r="B163" s="7"/>
      <c r="F163" s="15"/>
      <c r="G163" s="2"/>
      <c r="H163" s="6"/>
      <c r="I163" s="14"/>
      <c r="J163" s="9"/>
    </row>
    <row r="164" spans="2:10" x14ac:dyDescent="0.25">
      <c r="B164" s="7"/>
      <c r="F164" s="15"/>
      <c r="G164" s="2"/>
      <c r="H164" s="6"/>
      <c r="I164" s="14"/>
      <c r="J164" s="9"/>
    </row>
    <row r="165" spans="2:10" x14ac:dyDescent="0.25">
      <c r="B165" s="7"/>
      <c r="F165" s="15"/>
      <c r="G165" s="2"/>
      <c r="H165" s="6"/>
      <c r="I165" s="14"/>
      <c r="J165" s="9"/>
    </row>
    <row r="166" spans="2:10" x14ac:dyDescent="0.25">
      <c r="B166" s="7"/>
      <c r="F166" s="15"/>
      <c r="G166" s="2"/>
      <c r="H166" s="6"/>
      <c r="I166" s="14"/>
      <c r="J166" s="9"/>
    </row>
    <row r="167" spans="2:10" x14ac:dyDescent="0.25">
      <c r="B167" s="7"/>
      <c r="F167" s="15"/>
      <c r="G167" s="2"/>
      <c r="H167" s="6"/>
      <c r="I167" s="14"/>
      <c r="J167" s="9"/>
    </row>
    <row r="168" spans="2:10" x14ac:dyDescent="0.25">
      <c r="B168" s="7"/>
      <c r="F168" s="15"/>
      <c r="G168" s="2"/>
      <c r="H168" s="6"/>
      <c r="I168" s="14"/>
      <c r="J168" s="9"/>
    </row>
    <row r="169" spans="2:10" x14ac:dyDescent="0.25">
      <c r="B169" s="7"/>
      <c r="F169" s="15"/>
      <c r="G169" s="2"/>
      <c r="H169" s="6"/>
      <c r="I169" s="14"/>
      <c r="J169" s="9"/>
    </row>
    <row r="170" spans="2:10" x14ac:dyDescent="0.25">
      <c r="B170" s="7"/>
      <c r="F170" s="15"/>
      <c r="G170" s="2"/>
      <c r="H170" s="6"/>
      <c r="I170" s="14"/>
      <c r="J170" s="9"/>
    </row>
    <row r="171" spans="2:10" x14ac:dyDescent="0.25">
      <c r="B171" s="7"/>
      <c r="F171" s="15"/>
      <c r="G171" s="2"/>
      <c r="H171" s="6"/>
      <c r="I171" s="14"/>
      <c r="J171" s="9"/>
    </row>
    <row r="172" spans="2:10" x14ac:dyDescent="0.25">
      <c r="B172" s="7"/>
      <c r="F172" s="15"/>
      <c r="G172" s="2"/>
      <c r="H172" s="6"/>
      <c r="I172" s="14"/>
      <c r="J172" s="9"/>
    </row>
    <row r="173" spans="2:10" x14ac:dyDescent="0.25">
      <c r="B173" s="7"/>
      <c r="F173" s="15"/>
      <c r="G173" s="2"/>
      <c r="H173" s="6"/>
      <c r="I173" s="14"/>
      <c r="J173" s="9"/>
    </row>
    <row r="174" spans="2:10" x14ac:dyDescent="0.25">
      <c r="B174" s="7"/>
      <c r="F174" s="15"/>
      <c r="G174" s="2"/>
      <c r="H174" s="6"/>
      <c r="I174" s="14"/>
      <c r="J174" s="9"/>
    </row>
    <row r="175" spans="2:10" x14ac:dyDescent="0.25">
      <c r="B175" s="7"/>
      <c r="F175" s="15"/>
      <c r="G175" s="2"/>
      <c r="H175" s="6"/>
      <c r="I175" s="14"/>
      <c r="J175" s="9"/>
    </row>
    <row r="176" spans="2:10" x14ac:dyDescent="0.25">
      <c r="B176" s="7"/>
      <c r="F176" s="15"/>
      <c r="G176" s="2"/>
      <c r="H176" s="6"/>
      <c r="I176" s="14"/>
      <c r="J176" s="9"/>
    </row>
    <row r="177" spans="2:10" x14ac:dyDescent="0.25">
      <c r="B177" s="7"/>
      <c r="F177" s="15"/>
      <c r="G177" s="2"/>
      <c r="H177" s="6"/>
      <c r="I177" s="14"/>
      <c r="J177" s="9"/>
    </row>
    <row r="178" spans="2:10" x14ac:dyDescent="0.25">
      <c r="B178" s="7"/>
      <c r="F178" s="15"/>
      <c r="G178" s="2"/>
      <c r="H178" s="6"/>
      <c r="I178" s="14"/>
      <c r="J178" s="9"/>
    </row>
    <row r="179" spans="2:10" x14ac:dyDescent="0.25">
      <c r="B179" s="7"/>
      <c r="F179" s="15"/>
      <c r="G179" s="2"/>
      <c r="H179" s="6"/>
      <c r="I179" s="14"/>
      <c r="J179" s="9"/>
    </row>
    <row r="180" spans="2:10" x14ac:dyDescent="0.25">
      <c r="B180" s="7"/>
      <c r="F180" s="15"/>
      <c r="G180" s="2"/>
      <c r="H180" s="6"/>
      <c r="I180" s="14"/>
      <c r="J180" s="9"/>
    </row>
    <row r="181" spans="2:10" x14ac:dyDescent="0.25">
      <c r="B181" s="7"/>
      <c r="F181" s="15"/>
      <c r="G181" s="2"/>
      <c r="H181" s="6"/>
      <c r="I181" s="14"/>
      <c r="J181" s="9"/>
    </row>
    <row r="182" spans="2:10" x14ac:dyDescent="0.25">
      <c r="B182" s="7"/>
      <c r="F182" s="15"/>
      <c r="G182" s="2"/>
      <c r="H182" s="6"/>
      <c r="I182" s="14"/>
      <c r="J182" s="9"/>
    </row>
    <row r="183" spans="2:10" x14ac:dyDescent="0.25">
      <c r="B183" s="7"/>
      <c r="F183" s="15"/>
      <c r="G183" s="2"/>
      <c r="H183" s="6"/>
      <c r="I183" s="14"/>
      <c r="J183" s="9"/>
    </row>
    <row r="184" spans="2:10" x14ac:dyDescent="0.25">
      <c r="B184" s="7"/>
      <c r="F184" s="15"/>
      <c r="G184" s="2"/>
      <c r="H184" s="6"/>
      <c r="I184" s="14"/>
      <c r="J184" s="9"/>
    </row>
    <row r="185" spans="2:10" x14ac:dyDescent="0.25">
      <c r="B185" s="7"/>
      <c r="F185" s="15"/>
      <c r="G185" s="2"/>
      <c r="H185" s="6"/>
      <c r="I185" s="14"/>
      <c r="J185" s="9"/>
    </row>
    <row r="186" spans="2:10" x14ac:dyDescent="0.25">
      <c r="B186" s="7"/>
      <c r="F186" s="15"/>
      <c r="G186" s="2"/>
      <c r="H186" s="6"/>
      <c r="I186" s="14"/>
      <c r="J186" s="9"/>
    </row>
    <row r="187" spans="2:10" x14ac:dyDescent="0.25">
      <c r="B187" s="7"/>
      <c r="F187" s="15"/>
      <c r="G187" s="2"/>
      <c r="H187" s="6"/>
      <c r="I187" s="14"/>
      <c r="J187" s="9"/>
    </row>
    <row r="188" spans="2:10" x14ac:dyDescent="0.25">
      <c r="B188" s="7"/>
      <c r="F188" s="15"/>
      <c r="G188" s="2"/>
      <c r="H188" s="6"/>
      <c r="I188" s="14"/>
      <c r="J188" s="9"/>
    </row>
    <row r="189" spans="2:10" x14ac:dyDescent="0.25">
      <c r="B189" s="7"/>
      <c r="F189" s="15"/>
      <c r="G189" s="2"/>
      <c r="H189" s="6"/>
      <c r="I189" s="14"/>
      <c r="J189" s="9"/>
    </row>
    <row r="190" spans="2:10" x14ac:dyDescent="0.25">
      <c r="B190" s="7"/>
      <c r="F190" s="15"/>
      <c r="G190" s="2"/>
      <c r="H190" s="6"/>
      <c r="I190" s="14"/>
      <c r="J190" s="9"/>
    </row>
    <row r="191" spans="2:10" x14ac:dyDescent="0.25">
      <c r="B191" s="7"/>
      <c r="F191" s="15"/>
      <c r="G191" s="2"/>
      <c r="H191" s="6"/>
      <c r="I191" s="14"/>
      <c r="J191" s="9"/>
    </row>
    <row r="192" spans="2:10" x14ac:dyDescent="0.25">
      <c r="B192" s="7"/>
      <c r="F192" s="15"/>
      <c r="G192" s="2"/>
      <c r="H192" s="6"/>
      <c r="I192" s="14"/>
      <c r="J192" s="9"/>
    </row>
    <row r="193" spans="2:10" x14ac:dyDescent="0.25">
      <c r="B193" s="7"/>
      <c r="F193" s="15"/>
      <c r="G193" s="2"/>
      <c r="H193" s="6"/>
      <c r="I193" s="14"/>
      <c r="J193" s="9"/>
    </row>
    <row r="194" spans="2:10" x14ac:dyDescent="0.25">
      <c r="B194" s="7"/>
      <c r="F194" s="15"/>
      <c r="G194" s="2"/>
      <c r="H194" s="6"/>
      <c r="I194" s="14"/>
      <c r="J194" s="9"/>
    </row>
    <row r="195" spans="2:10" x14ac:dyDescent="0.25">
      <c r="B195" s="7"/>
      <c r="F195" s="15"/>
      <c r="G195" s="2"/>
      <c r="H195" s="6"/>
      <c r="I195" s="14"/>
      <c r="J195" s="9"/>
    </row>
    <row r="196" spans="2:10" x14ac:dyDescent="0.25">
      <c r="B196" s="7"/>
      <c r="F196" s="15"/>
      <c r="G196" s="2"/>
      <c r="H196" s="6"/>
      <c r="I196" s="14"/>
      <c r="J196" s="9"/>
    </row>
    <row r="197" spans="2:10" x14ac:dyDescent="0.25">
      <c r="B197" s="7"/>
      <c r="F197" s="15"/>
      <c r="G197" s="2"/>
      <c r="H197" s="6"/>
      <c r="I197" s="14"/>
      <c r="J197" s="9"/>
    </row>
    <row r="198" spans="2:10" x14ac:dyDescent="0.25">
      <c r="B198" s="7"/>
      <c r="F198" s="15"/>
      <c r="G198" s="2"/>
      <c r="H198" s="6"/>
      <c r="I198" s="14"/>
      <c r="J198" s="9"/>
    </row>
    <row r="199" spans="2:10" x14ac:dyDescent="0.25">
      <c r="B199" s="7"/>
      <c r="F199" s="15"/>
      <c r="G199" s="2"/>
      <c r="H199" s="6"/>
      <c r="I199" s="14"/>
      <c r="J199" s="9"/>
    </row>
    <row r="200" spans="2:10" x14ac:dyDescent="0.25">
      <c r="B200" s="7"/>
      <c r="F200" s="15"/>
      <c r="G200" s="2"/>
      <c r="H200" s="6"/>
      <c r="I200" s="14"/>
      <c r="J200" s="9"/>
    </row>
    <row r="201" spans="2:10" x14ac:dyDescent="0.25">
      <c r="B201" s="7"/>
      <c r="F201" s="15"/>
      <c r="G201" s="2"/>
      <c r="H201" s="6"/>
      <c r="I201" s="14"/>
      <c r="J201" s="9"/>
    </row>
    <row r="202" spans="2:10" x14ac:dyDescent="0.25">
      <c r="B202" s="7"/>
      <c r="F202" s="15"/>
      <c r="G202" s="2"/>
      <c r="H202" s="6"/>
      <c r="I202" s="14"/>
      <c r="J202" s="9"/>
    </row>
    <row r="203" spans="2:10" x14ac:dyDescent="0.25">
      <c r="B203" s="7"/>
      <c r="F203" s="15"/>
      <c r="G203" s="2"/>
      <c r="H203" s="6"/>
      <c r="I203" s="14"/>
      <c r="J203" s="9"/>
    </row>
    <row r="204" spans="2:10" x14ac:dyDescent="0.25">
      <c r="B204" s="7"/>
      <c r="F204" s="15"/>
      <c r="G204" s="2"/>
      <c r="H204" s="6"/>
      <c r="I204" s="14"/>
      <c r="J204" s="9"/>
    </row>
    <row r="205" spans="2:10" x14ac:dyDescent="0.25">
      <c r="B205" s="7"/>
      <c r="F205" s="15"/>
      <c r="G205" s="2"/>
      <c r="H205" s="6"/>
      <c r="I205" s="14"/>
      <c r="J205" s="9"/>
    </row>
    <row r="206" spans="2:10" x14ac:dyDescent="0.25">
      <c r="B206" s="7"/>
      <c r="F206" s="15"/>
      <c r="G206" s="2"/>
      <c r="H206" s="6"/>
      <c r="I206" s="14"/>
      <c r="J206" s="9"/>
    </row>
    <row r="207" spans="2:10" x14ac:dyDescent="0.25">
      <c r="B207" s="7"/>
      <c r="F207" s="15"/>
      <c r="G207" s="2"/>
      <c r="H207" s="6"/>
      <c r="I207" s="14"/>
      <c r="J207" s="9"/>
    </row>
    <row r="208" spans="2:10" x14ac:dyDescent="0.25">
      <c r="B208" s="7"/>
      <c r="F208" s="15"/>
      <c r="G208" s="2"/>
      <c r="H208" s="6"/>
      <c r="I208" s="14"/>
      <c r="J208" s="9"/>
    </row>
    <row r="209" spans="2:10" x14ac:dyDescent="0.25">
      <c r="B209" s="7"/>
      <c r="F209" s="15"/>
      <c r="G209" s="2"/>
      <c r="H209" s="6"/>
      <c r="I209" s="14"/>
      <c r="J209" s="9"/>
    </row>
    <row r="210" spans="2:10" x14ac:dyDescent="0.25">
      <c r="B210" s="7"/>
      <c r="F210" s="15"/>
      <c r="G210" s="2"/>
      <c r="H210" s="6"/>
      <c r="I210" s="14"/>
      <c r="J210" s="9"/>
    </row>
    <row r="211" spans="2:10" x14ac:dyDescent="0.25">
      <c r="B211" s="7"/>
      <c r="F211" s="15"/>
      <c r="G211" s="2"/>
      <c r="H211" s="6"/>
      <c r="I211" s="14"/>
      <c r="J211" s="9"/>
    </row>
    <row r="212" spans="2:10" x14ac:dyDescent="0.25">
      <c r="B212" s="7"/>
      <c r="F212" s="15"/>
      <c r="G212" s="2"/>
      <c r="H212" s="6"/>
      <c r="I212" s="14"/>
      <c r="J212" s="9"/>
    </row>
    <row r="213" spans="2:10" x14ac:dyDescent="0.25">
      <c r="B213" s="7"/>
      <c r="F213" s="15"/>
      <c r="G213" s="2"/>
      <c r="H213" s="6"/>
      <c r="I213" s="14"/>
      <c r="J213" s="9"/>
    </row>
    <row r="214" spans="2:10" x14ac:dyDescent="0.25">
      <c r="B214" s="7"/>
      <c r="F214" s="15"/>
      <c r="G214" s="2"/>
      <c r="H214" s="6"/>
      <c r="I214" s="14"/>
      <c r="J214" s="9"/>
    </row>
    <row r="215" spans="2:10" x14ac:dyDescent="0.25">
      <c r="B215" s="7"/>
      <c r="F215" s="15"/>
      <c r="G215" s="2"/>
      <c r="H215" s="6"/>
      <c r="I215" s="14"/>
      <c r="J215" s="9"/>
    </row>
    <row r="216" spans="2:10" x14ac:dyDescent="0.25">
      <c r="B216" s="7"/>
      <c r="F216" s="15"/>
      <c r="G216" s="2"/>
      <c r="H216" s="6"/>
      <c r="I216" s="14"/>
      <c r="J216" s="9"/>
    </row>
    <row r="217" spans="2:10" x14ac:dyDescent="0.25">
      <c r="B217" s="7"/>
      <c r="F217" s="15"/>
      <c r="G217" s="2"/>
      <c r="H217" s="6"/>
      <c r="I217" s="14"/>
      <c r="J217" s="9"/>
    </row>
    <row r="218" spans="2:10" x14ac:dyDescent="0.25">
      <c r="B218" s="7"/>
      <c r="F218" s="15"/>
      <c r="G218" s="2"/>
      <c r="H218" s="6"/>
      <c r="I218" s="14"/>
      <c r="J218" s="9"/>
    </row>
    <row r="219" spans="2:10" x14ac:dyDescent="0.25">
      <c r="B219" s="7"/>
      <c r="F219" s="15"/>
      <c r="G219" s="2"/>
      <c r="H219" s="6"/>
      <c r="I219" s="14"/>
      <c r="J219" s="9"/>
    </row>
    <row r="220" spans="2:10" x14ac:dyDescent="0.25">
      <c r="B220" s="7"/>
      <c r="F220" s="15"/>
      <c r="G220" s="2"/>
      <c r="H220" s="6"/>
      <c r="I220" s="14"/>
      <c r="J220" s="9"/>
    </row>
    <row r="221" spans="2:10" x14ac:dyDescent="0.25">
      <c r="B221" s="7"/>
      <c r="F221" s="15"/>
      <c r="G221" s="2"/>
      <c r="H221" s="6"/>
      <c r="I221" s="14"/>
      <c r="J221" s="9"/>
    </row>
    <row r="222" spans="2:10" x14ac:dyDescent="0.25">
      <c r="B222" s="7"/>
      <c r="F222" s="15"/>
      <c r="G222" s="2"/>
      <c r="H222" s="6"/>
      <c r="I222" s="14"/>
      <c r="J222" s="9"/>
    </row>
    <row r="223" spans="2:10" x14ac:dyDescent="0.25">
      <c r="B223" s="7"/>
      <c r="F223" s="15"/>
      <c r="G223" s="2"/>
      <c r="H223" s="6"/>
      <c r="I223" s="14"/>
      <c r="J223" s="9"/>
    </row>
    <row r="224" spans="2:10" x14ac:dyDescent="0.25">
      <c r="B224" s="7"/>
      <c r="F224" s="15"/>
      <c r="G224" s="2"/>
      <c r="H224" s="6"/>
      <c r="I224" s="14"/>
      <c r="J224" s="9"/>
    </row>
    <row r="225" spans="2:10" x14ac:dyDescent="0.25">
      <c r="B225" s="7"/>
      <c r="F225" s="15"/>
      <c r="G225" s="2"/>
      <c r="H225" s="6"/>
      <c r="I225" s="14"/>
      <c r="J225" s="9"/>
    </row>
    <row r="226" spans="2:10" x14ac:dyDescent="0.25">
      <c r="B226" s="7"/>
      <c r="F226" s="15"/>
      <c r="G226" s="2"/>
      <c r="H226" s="6"/>
      <c r="I226" s="14"/>
      <c r="J226" s="9"/>
    </row>
    <row r="227" spans="2:10" x14ac:dyDescent="0.25">
      <c r="B227" s="7"/>
      <c r="F227" s="15"/>
      <c r="G227" s="2"/>
      <c r="H227" s="6"/>
      <c r="I227" s="14"/>
      <c r="J227" s="9"/>
    </row>
    <row r="228" spans="2:10" x14ac:dyDescent="0.25">
      <c r="B228" s="7"/>
      <c r="F228" s="15"/>
      <c r="G228" s="2"/>
      <c r="H228" s="6"/>
      <c r="I228" s="14"/>
      <c r="J228" s="9"/>
    </row>
    <row r="229" spans="2:10" x14ac:dyDescent="0.25">
      <c r="B229" s="7"/>
      <c r="F229" s="15"/>
      <c r="G229" s="2"/>
      <c r="H229" s="6"/>
      <c r="I229" s="14"/>
      <c r="J229" s="9"/>
    </row>
    <row r="230" spans="2:10" x14ac:dyDescent="0.25">
      <c r="B230" s="7"/>
      <c r="F230" s="15"/>
      <c r="G230" s="2"/>
      <c r="H230" s="6"/>
      <c r="I230" s="14"/>
      <c r="J230" s="9"/>
    </row>
    <row r="231" spans="2:10" x14ac:dyDescent="0.25">
      <c r="B231" s="7"/>
      <c r="F231" s="15"/>
      <c r="G231" s="2"/>
      <c r="H231" s="6"/>
      <c r="I231" s="14"/>
      <c r="J231" s="9"/>
    </row>
    <row r="232" spans="2:10" x14ac:dyDescent="0.25">
      <c r="B232" s="7"/>
      <c r="F232" s="15"/>
      <c r="G232" s="2"/>
      <c r="H232" s="6"/>
      <c r="I232" s="14"/>
      <c r="J232" s="9"/>
    </row>
    <row r="233" spans="2:10" x14ac:dyDescent="0.25">
      <c r="B233" s="7"/>
      <c r="F233" s="15"/>
      <c r="G233" s="2"/>
      <c r="H233" s="6"/>
      <c r="I233" s="14"/>
      <c r="J233" s="9"/>
    </row>
    <row r="234" spans="2:10" x14ac:dyDescent="0.25">
      <c r="B234" s="7"/>
      <c r="F234" s="15"/>
      <c r="G234" s="2"/>
      <c r="H234" s="6"/>
      <c r="I234" s="14"/>
      <c r="J234" s="9"/>
    </row>
    <row r="235" spans="2:10" x14ac:dyDescent="0.25">
      <c r="B235" s="7"/>
      <c r="F235" s="15"/>
      <c r="G235" s="2"/>
      <c r="H235" s="6"/>
      <c r="I235" s="14"/>
      <c r="J235" s="9"/>
    </row>
    <row r="236" spans="2:10" x14ac:dyDescent="0.25">
      <c r="B236" s="7"/>
      <c r="F236" s="15"/>
      <c r="G236" s="2"/>
      <c r="H236" s="6"/>
      <c r="I236" s="14"/>
      <c r="J236" s="9"/>
    </row>
    <row r="237" spans="2:10" x14ac:dyDescent="0.25">
      <c r="B237" s="7"/>
      <c r="F237" s="15"/>
      <c r="G237" s="2"/>
      <c r="H237" s="6"/>
      <c r="I237" s="14"/>
      <c r="J237" s="9"/>
    </row>
    <row r="238" spans="2:10" x14ac:dyDescent="0.25">
      <c r="B238" s="7"/>
      <c r="F238" s="15"/>
      <c r="G238" s="2"/>
      <c r="H238" s="6"/>
      <c r="I238" s="14"/>
      <c r="J238" s="9"/>
    </row>
    <row r="239" spans="2:10" x14ac:dyDescent="0.25">
      <c r="B239" s="7"/>
      <c r="F239" s="15"/>
      <c r="G239" s="2"/>
      <c r="H239" s="6"/>
      <c r="I239" s="14"/>
      <c r="J239" s="9"/>
    </row>
    <row r="240" spans="2:10" x14ac:dyDescent="0.25">
      <c r="B240" s="7"/>
      <c r="F240" s="15"/>
      <c r="G240" s="2"/>
      <c r="H240" s="6"/>
      <c r="I240" s="14"/>
      <c r="J240" s="9"/>
    </row>
    <row r="241" spans="2:10" x14ac:dyDescent="0.25">
      <c r="B241" s="7"/>
      <c r="F241" s="15"/>
      <c r="G241" s="2"/>
      <c r="H241" s="6"/>
      <c r="I241" s="14"/>
      <c r="J241" s="9"/>
    </row>
    <row r="242" spans="2:10" x14ac:dyDescent="0.25">
      <c r="B242" s="7"/>
      <c r="F242" s="15"/>
      <c r="G242" s="2"/>
      <c r="H242" s="6"/>
      <c r="I242" s="14"/>
      <c r="J242" s="9"/>
    </row>
    <row r="243" spans="2:10" x14ac:dyDescent="0.25">
      <c r="B243" s="7"/>
      <c r="F243" s="15"/>
      <c r="G243" s="2"/>
      <c r="H243" s="6"/>
      <c r="I243" s="14"/>
      <c r="J243" s="9"/>
    </row>
    <row r="244" spans="2:10" x14ac:dyDescent="0.25">
      <c r="B244" s="7"/>
      <c r="F244" s="15"/>
      <c r="G244" s="2"/>
      <c r="H244" s="6"/>
      <c r="I244" s="14"/>
      <c r="J244" s="9"/>
    </row>
    <row r="245" spans="2:10" x14ac:dyDescent="0.25">
      <c r="B245" s="7"/>
      <c r="F245" s="15"/>
      <c r="G245" s="2"/>
      <c r="H245" s="6"/>
      <c r="I245" s="14"/>
      <c r="J245" s="9"/>
    </row>
    <row r="246" spans="2:10" x14ac:dyDescent="0.25">
      <c r="B246" s="7"/>
      <c r="F246" s="15"/>
      <c r="G246" s="2"/>
      <c r="H246" s="6"/>
      <c r="I246" s="14"/>
      <c r="J246" s="9"/>
    </row>
    <row r="247" spans="2:10" x14ac:dyDescent="0.25">
      <c r="B247" s="7"/>
      <c r="F247" s="15"/>
      <c r="G247" s="2"/>
      <c r="H247" s="6"/>
      <c r="I247" s="14"/>
      <c r="J247" s="9"/>
    </row>
    <row r="248" spans="2:10" x14ac:dyDescent="0.25">
      <c r="B248" s="7"/>
      <c r="F248" s="15"/>
      <c r="G248" s="2"/>
      <c r="H248" s="6"/>
      <c r="I248" s="14"/>
      <c r="J248" s="9"/>
    </row>
    <row r="249" spans="2:10" x14ac:dyDescent="0.25">
      <c r="B249" s="7"/>
      <c r="F249" s="15"/>
      <c r="G249" s="2"/>
      <c r="H249" s="6"/>
      <c r="I249" s="14"/>
      <c r="J249" s="9"/>
    </row>
    <row r="250" spans="2:10" x14ac:dyDescent="0.25">
      <c r="B250" s="7"/>
      <c r="F250" s="15"/>
      <c r="G250" s="2"/>
      <c r="H250" s="6"/>
      <c r="I250" s="14"/>
      <c r="J250" s="9"/>
    </row>
    <row r="251" spans="2:10" x14ac:dyDescent="0.25">
      <c r="B251" s="7"/>
      <c r="F251" s="15"/>
      <c r="G251" s="2"/>
      <c r="H251" s="6"/>
      <c r="I251" s="14"/>
      <c r="J251" s="9"/>
    </row>
    <row r="252" spans="2:10" x14ac:dyDescent="0.25">
      <c r="B252" s="7"/>
      <c r="F252" s="15"/>
      <c r="G252" s="2"/>
      <c r="H252" s="6"/>
      <c r="I252" s="14"/>
      <c r="J252" s="9"/>
    </row>
    <row r="253" spans="2:10" x14ac:dyDescent="0.25">
      <c r="B253" s="7"/>
      <c r="F253" s="15"/>
      <c r="G253" s="2"/>
      <c r="H253" s="6"/>
      <c r="I253" s="14"/>
      <c r="J253" s="9"/>
    </row>
    <row r="254" spans="2:10" x14ac:dyDescent="0.25">
      <c r="B254" s="7"/>
      <c r="F254" s="15"/>
      <c r="G254" s="2"/>
      <c r="H254" s="6"/>
      <c r="I254" s="14"/>
      <c r="J254" s="9"/>
    </row>
    <row r="255" spans="2:10" x14ac:dyDescent="0.25">
      <c r="B255" s="7"/>
      <c r="F255" s="15"/>
      <c r="G255" s="2"/>
      <c r="H255" s="6"/>
      <c r="I255" s="14"/>
      <c r="J255" s="9"/>
    </row>
    <row r="256" spans="2:10" x14ac:dyDescent="0.25">
      <c r="B256" s="7"/>
      <c r="F256" s="15"/>
      <c r="G256" s="2"/>
      <c r="H256" s="6"/>
      <c r="I256" s="14"/>
      <c r="J256" s="9"/>
    </row>
    <row r="257" spans="2:10" x14ac:dyDescent="0.25">
      <c r="B257" s="7"/>
      <c r="F257" s="15"/>
      <c r="G257" s="2"/>
      <c r="H257" s="6"/>
      <c r="I257" s="14"/>
      <c r="J257" s="9"/>
    </row>
    <row r="258" spans="2:10" x14ac:dyDescent="0.25">
      <c r="B258" s="7"/>
      <c r="F258" s="15"/>
      <c r="G258" s="2"/>
      <c r="H258" s="6"/>
      <c r="I258" s="14"/>
      <c r="J258" s="9"/>
    </row>
    <row r="259" spans="2:10" x14ac:dyDescent="0.25">
      <c r="B259" s="7"/>
      <c r="F259" s="15"/>
      <c r="G259" s="2"/>
      <c r="H259" s="6"/>
      <c r="I259" s="14"/>
      <c r="J259" s="9"/>
    </row>
    <row r="260" spans="2:10" x14ac:dyDescent="0.25">
      <c r="B260" s="7"/>
      <c r="F260" s="15"/>
      <c r="G260" s="2"/>
      <c r="H260" s="6"/>
      <c r="I260" s="14"/>
      <c r="J260" s="9"/>
    </row>
    <row r="261" spans="2:10" x14ac:dyDescent="0.25">
      <c r="B261" s="7"/>
      <c r="F261" s="15"/>
      <c r="G261" s="2"/>
      <c r="H261" s="6"/>
      <c r="I261" s="14"/>
      <c r="J261" s="9"/>
    </row>
    <row r="262" spans="2:10" x14ac:dyDescent="0.25">
      <c r="B262" s="7"/>
      <c r="F262" s="15"/>
      <c r="G262" s="2"/>
      <c r="H262" s="6"/>
      <c r="I262" s="14"/>
      <c r="J262" s="9"/>
    </row>
    <row r="263" spans="2:10" x14ac:dyDescent="0.25">
      <c r="B263" s="7"/>
      <c r="F263" s="15"/>
      <c r="G263" s="2"/>
      <c r="H263" s="6"/>
      <c r="I263" s="14"/>
      <c r="J263" s="9"/>
    </row>
    <row r="264" spans="2:10" x14ac:dyDescent="0.25">
      <c r="B264" s="7"/>
      <c r="F264" s="15"/>
      <c r="G264" s="2"/>
      <c r="H264" s="6"/>
      <c r="I264" s="14"/>
      <c r="J264" s="9"/>
    </row>
    <row r="265" spans="2:10" x14ac:dyDescent="0.25">
      <c r="B265" s="7"/>
      <c r="F265" s="15"/>
      <c r="G265" s="2"/>
      <c r="H265" s="6"/>
      <c r="I265" s="14"/>
      <c r="J265" s="9"/>
    </row>
    <row r="266" spans="2:10" x14ac:dyDescent="0.25">
      <c r="B266" s="7"/>
      <c r="F266" s="15"/>
      <c r="G266" s="2"/>
      <c r="H266" s="6"/>
      <c r="I266" s="14"/>
      <c r="J266" s="9"/>
    </row>
    <row r="267" spans="2:10" x14ac:dyDescent="0.25">
      <c r="B267" s="7"/>
      <c r="F267" s="15"/>
      <c r="G267" s="2"/>
      <c r="H267" s="6"/>
      <c r="I267" s="14"/>
      <c r="J267" s="9"/>
    </row>
    <row r="268" spans="2:10" x14ac:dyDescent="0.25">
      <c r="B268" s="7"/>
      <c r="F268" s="15"/>
      <c r="G268" s="2"/>
      <c r="H268" s="6"/>
      <c r="I268" s="14"/>
      <c r="J268" s="9"/>
    </row>
    <row r="269" spans="2:10" x14ac:dyDescent="0.25">
      <c r="B269" s="7"/>
      <c r="F269" s="15"/>
      <c r="G269" s="2"/>
      <c r="H269" s="6"/>
      <c r="I269" s="14"/>
      <c r="J269" s="9"/>
    </row>
    <row r="270" spans="2:10" x14ac:dyDescent="0.25">
      <c r="B270" s="7"/>
      <c r="F270" s="15"/>
      <c r="G270" s="2"/>
      <c r="H270" s="6"/>
      <c r="I270" s="14"/>
      <c r="J270" s="9"/>
    </row>
    <row r="271" spans="2:10" x14ac:dyDescent="0.25">
      <c r="B271" s="7"/>
      <c r="F271" s="15"/>
      <c r="G271" s="2"/>
      <c r="H271" s="6"/>
      <c r="I271" s="14"/>
      <c r="J271" s="9"/>
    </row>
    <row r="272" spans="2:10" x14ac:dyDescent="0.25">
      <c r="B272" s="7"/>
      <c r="F272" s="15"/>
      <c r="G272" s="2"/>
      <c r="H272" s="6"/>
      <c r="I272" s="14"/>
      <c r="J272" s="9"/>
    </row>
    <row r="273" spans="2:10" x14ac:dyDescent="0.25">
      <c r="B273" s="7"/>
      <c r="F273" s="15"/>
      <c r="G273" s="2"/>
      <c r="H273" s="6"/>
      <c r="I273" s="14"/>
      <c r="J273" s="9"/>
    </row>
    <row r="274" spans="2:10" x14ac:dyDescent="0.25">
      <c r="B274" s="7"/>
      <c r="F274" s="15"/>
      <c r="G274" s="2"/>
      <c r="H274" s="6"/>
      <c r="I274" s="14"/>
      <c r="J274" s="9"/>
    </row>
    <row r="275" spans="2:10" x14ac:dyDescent="0.25">
      <c r="B275" s="7"/>
      <c r="F275" s="15"/>
      <c r="G275" s="2"/>
      <c r="H275" s="6"/>
      <c r="I275" s="14"/>
      <c r="J275" s="9"/>
    </row>
    <row r="276" spans="2:10" x14ac:dyDescent="0.25">
      <c r="B276" s="7"/>
      <c r="F276" s="15"/>
      <c r="G276" s="2"/>
      <c r="H276" s="6"/>
      <c r="I276" s="14"/>
      <c r="J276" s="9"/>
    </row>
    <row r="277" spans="2:10" x14ac:dyDescent="0.25">
      <c r="B277" s="7"/>
      <c r="F277" s="15"/>
      <c r="G277" s="2"/>
      <c r="H277" s="6"/>
      <c r="I277" s="14"/>
      <c r="J277" s="9"/>
    </row>
    <row r="278" spans="2:10" x14ac:dyDescent="0.25">
      <c r="B278" s="7"/>
      <c r="F278" s="15"/>
      <c r="G278" s="2"/>
      <c r="H278" s="6"/>
      <c r="I278" s="14"/>
      <c r="J278" s="9"/>
    </row>
    <row r="279" spans="2:10" x14ac:dyDescent="0.25">
      <c r="B279" s="7"/>
      <c r="F279" s="15"/>
      <c r="G279" s="2"/>
      <c r="H279" s="6"/>
      <c r="I279" s="14"/>
      <c r="J279" s="9"/>
    </row>
    <row r="280" spans="2:10" x14ac:dyDescent="0.25">
      <c r="B280" s="7"/>
      <c r="F280" s="15"/>
      <c r="G280" s="2"/>
      <c r="H280" s="6"/>
      <c r="I280" s="14"/>
      <c r="J280" s="9"/>
    </row>
    <row r="281" spans="2:10" x14ac:dyDescent="0.25">
      <c r="B281" s="7"/>
      <c r="F281" s="15"/>
      <c r="G281" s="2"/>
      <c r="H281" s="6"/>
      <c r="I281" s="14"/>
      <c r="J281" s="9"/>
    </row>
    <row r="282" spans="2:10" x14ac:dyDescent="0.25">
      <c r="B282" s="7"/>
      <c r="F282" s="15"/>
      <c r="G282" s="2"/>
      <c r="H282" s="6"/>
      <c r="I282" s="14"/>
      <c r="J282" s="9"/>
    </row>
    <row r="283" spans="2:10" x14ac:dyDescent="0.25">
      <c r="B283" s="7"/>
      <c r="F283" s="15"/>
      <c r="G283" s="2"/>
      <c r="H283" s="6"/>
      <c r="I283" s="14"/>
      <c r="J283" s="9"/>
    </row>
    <row r="284" spans="2:10" x14ac:dyDescent="0.25">
      <c r="B284" s="7"/>
      <c r="F284" s="15"/>
      <c r="G284" s="2"/>
      <c r="H284" s="6"/>
      <c r="I284" s="14"/>
      <c r="J284" s="9"/>
    </row>
    <row r="285" spans="2:10" x14ac:dyDescent="0.25">
      <c r="B285" s="7"/>
      <c r="F285" s="15"/>
      <c r="G285" s="2"/>
      <c r="H285" s="6"/>
      <c r="I285" s="14"/>
      <c r="J285" s="9"/>
    </row>
    <row r="286" spans="2:10" x14ac:dyDescent="0.25">
      <c r="B286" s="7"/>
      <c r="F286" s="15"/>
      <c r="G286" s="2"/>
      <c r="H286" s="6"/>
      <c r="I286" s="14"/>
      <c r="J286" s="9"/>
    </row>
    <row r="287" spans="2:10" x14ac:dyDescent="0.25">
      <c r="B287" s="7"/>
      <c r="F287" s="15"/>
      <c r="G287" s="2"/>
      <c r="H287" s="6"/>
      <c r="I287" s="14"/>
      <c r="J287" s="9"/>
    </row>
    <row r="288" spans="2:10" x14ac:dyDescent="0.25">
      <c r="B288" s="7"/>
      <c r="F288" s="15"/>
      <c r="G288" s="2"/>
      <c r="H288" s="6"/>
      <c r="I288" s="14"/>
      <c r="J288" s="9"/>
    </row>
    <row r="289" spans="2:10" x14ac:dyDescent="0.25">
      <c r="B289" s="7"/>
      <c r="F289" s="15"/>
      <c r="G289" s="2"/>
      <c r="H289" s="6"/>
      <c r="I289" s="14"/>
      <c r="J289" s="9"/>
    </row>
    <row r="290" spans="2:10" x14ac:dyDescent="0.25">
      <c r="B290" s="7"/>
      <c r="F290" s="15"/>
      <c r="G290" s="2"/>
      <c r="H290" s="6"/>
      <c r="I290" s="14"/>
      <c r="J290" s="9"/>
    </row>
    <row r="291" spans="2:10" x14ac:dyDescent="0.25">
      <c r="B291" s="7"/>
      <c r="F291" s="15"/>
      <c r="G291" s="2"/>
      <c r="H291" s="6"/>
      <c r="I291" s="14"/>
      <c r="J291" s="9"/>
    </row>
    <row r="292" spans="2:10" x14ac:dyDescent="0.25">
      <c r="B292" s="7"/>
      <c r="D292" s="7"/>
      <c r="E292" s="7"/>
      <c r="F292" s="8"/>
      <c r="G292" s="2"/>
      <c r="H292" s="6"/>
      <c r="I292" s="14"/>
      <c r="J292" s="9"/>
    </row>
    <row r="293" spans="2:10" x14ac:dyDescent="0.25">
      <c r="B293" s="7"/>
      <c r="D293" s="7"/>
      <c r="E293" s="7"/>
      <c r="F293" s="8"/>
      <c r="G293" s="2"/>
      <c r="H293" s="6"/>
      <c r="I293" s="14"/>
      <c r="J293" s="9"/>
    </row>
    <row r="294" spans="2:10" x14ac:dyDescent="0.25">
      <c r="B294" s="7"/>
      <c r="D294" s="7"/>
      <c r="E294" s="7"/>
      <c r="F294" s="8"/>
      <c r="G294" s="2"/>
      <c r="H294" s="6"/>
      <c r="I294" s="14"/>
      <c r="J294" s="9"/>
    </row>
    <row r="295" spans="2:10" x14ac:dyDescent="0.25">
      <c r="B295" s="7"/>
      <c r="D295" s="7"/>
      <c r="E295" s="7"/>
      <c r="F295" s="8"/>
      <c r="G295" s="2"/>
      <c r="H295" s="6"/>
      <c r="I295" s="14"/>
      <c r="J295" s="9"/>
    </row>
    <row r="296" spans="2:10" x14ac:dyDescent="0.25">
      <c r="B296" s="7"/>
      <c r="D296" s="7"/>
      <c r="E296" s="7"/>
      <c r="F296" s="8"/>
      <c r="G296" s="2"/>
      <c r="H296" s="6"/>
      <c r="I296" s="14"/>
      <c r="J296" s="9"/>
    </row>
    <row r="297" spans="2:10" x14ac:dyDescent="0.25">
      <c r="B297" s="7"/>
      <c r="D297" s="7"/>
      <c r="E297" s="7"/>
      <c r="F297" s="8"/>
      <c r="G297" s="2"/>
      <c r="H297" s="6"/>
      <c r="I297" s="14"/>
      <c r="J297" s="9"/>
    </row>
    <row r="298" spans="2:10" x14ac:dyDescent="0.25">
      <c r="B298" s="7"/>
      <c r="D298" s="7"/>
      <c r="E298" s="7"/>
      <c r="F298" s="8"/>
      <c r="G298" s="2"/>
      <c r="H298" s="6"/>
      <c r="I298" s="14"/>
      <c r="J298" s="9"/>
    </row>
    <row r="299" spans="2:10" x14ac:dyDescent="0.25">
      <c r="B299" s="7"/>
      <c r="D299" s="7"/>
      <c r="E299" s="7"/>
      <c r="F299" s="8"/>
      <c r="G299" s="2"/>
      <c r="H299" s="6"/>
      <c r="I299" s="14"/>
      <c r="J299" s="9"/>
    </row>
    <row r="300" spans="2:10" x14ac:dyDescent="0.25">
      <c r="B300" s="7"/>
      <c r="D300" s="7"/>
      <c r="E300" s="7"/>
      <c r="F300" s="8"/>
      <c r="G300" s="2"/>
      <c r="H300" s="6"/>
      <c r="I300" s="14"/>
      <c r="J300" s="9"/>
    </row>
    <row r="301" spans="2:10" x14ac:dyDescent="0.25">
      <c r="B301" s="7"/>
      <c r="D301" s="7"/>
      <c r="E301" s="7"/>
      <c r="F301" s="8"/>
      <c r="G301" s="2"/>
      <c r="H301" s="6"/>
      <c r="I301" s="14"/>
      <c r="J301" s="9"/>
    </row>
    <row r="302" spans="2:10" x14ac:dyDescent="0.25">
      <c r="B302" s="7"/>
      <c r="D302" s="7"/>
      <c r="E302" s="7"/>
      <c r="F302" s="8"/>
      <c r="G302" s="2"/>
      <c r="H302" s="6"/>
      <c r="I302" s="14"/>
      <c r="J302" s="9"/>
    </row>
    <row r="303" spans="2:10" x14ac:dyDescent="0.25">
      <c r="B303" s="7"/>
      <c r="D303" s="7"/>
      <c r="E303" s="7"/>
      <c r="F303" s="8"/>
      <c r="G303" s="2"/>
      <c r="H303" s="6"/>
      <c r="I303" s="14"/>
      <c r="J303" s="9"/>
    </row>
    <row r="304" spans="2:10" x14ac:dyDescent="0.25">
      <c r="B304" s="7"/>
      <c r="D304" s="7"/>
      <c r="E304" s="7"/>
      <c r="F304" s="8"/>
      <c r="G304" s="2"/>
      <c r="H304" s="6"/>
      <c r="I304" s="14"/>
      <c r="J304" s="9"/>
    </row>
    <row r="305" spans="2:10" x14ac:dyDescent="0.25">
      <c r="B305" s="7"/>
      <c r="F305" s="15"/>
      <c r="G305" s="2"/>
      <c r="H305" s="6"/>
      <c r="I305" s="14"/>
      <c r="J305" s="9"/>
    </row>
    <row r="306" spans="2:10" x14ac:dyDescent="0.25">
      <c r="B306" s="7"/>
      <c r="F306" s="15"/>
      <c r="G306" s="2"/>
      <c r="H306" s="6"/>
      <c r="I306" s="14"/>
      <c r="J306" s="9"/>
    </row>
    <row r="307" spans="2:10" x14ac:dyDescent="0.25">
      <c r="B307" s="7"/>
      <c r="F307" s="15"/>
      <c r="G307" s="2"/>
      <c r="H307" s="6"/>
      <c r="I307" s="14"/>
      <c r="J307" s="9"/>
    </row>
    <row r="308" spans="2:10" x14ac:dyDescent="0.25">
      <c r="B308" s="7"/>
      <c r="F308" s="15"/>
      <c r="G308" s="2"/>
      <c r="H308" s="6"/>
      <c r="I308" s="14"/>
      <c r="J308" s="9"/>
    </row>
    <row r="309" spans="2:10" x14ac:dyDescent="0.25">
      <c r="B309" s="7"/>
      <c r="F309" s="15"/>
      <c r="G309" s="2"/>
      <c r="H309" s="6"/>
      <c r="I309" s="14"/>
      <c r="J309" s="9"/>
    </row>
    <row r="310" spans="2:10" x14ac:dyDescent="0.25">
      <c r="B310" s="7"/>
      <c r="F310" s="15"/>
      <c r="G310" s="2"/>
      <c r="H310" s="6"/>
      <c r="I310" s="14"/>
      <c r="J310" s="9"/>
    </row>
    <row r="311" spans="2:10" x14ac:dyDescent="0.25">
      <c r="B311" s="7"/>
      <c r="F311" s="15"/>
      <c r="G311" s="2"/>
      <c r="H311" s="6"/>
      <c r="I311" s="14"/>
      <c r="J311" s="9"/>
    </row>
    <row r="312" spans="2:10" x14ac:dyDescent="0.25">
      <c r="B312" s="7"/>
      <c r="F312" s="15"/>
      <c r="G312" s="2"/>
      <c r="H312" s="6"/>
      <c r="I312" s="14"/>
      <c r="J312" s="9"/>
    </row>
    <row r="313" spans="2:10" x14ac:dyDescent="0.25">
      <c r="B313" s="7"/>
      <c r="F313" s="15"/>
      <c r="G313" s="2"/>
      <c r="H313" s="6"/>
      <c r="I313" s="14"/>
      <c r="J313" s="9"/>
    </row>
    <row r="314" spans="2:10" x14ac:dyDescent="0.25">
      <c r="B314" s="7"/>
      <c r="F314" s="15"/>
      <c r="G314" s="2"/>
      <c r="H314" s="6"/>
      <c r="I314" s="14"/>
      <c r="J314" s="9"/>
    </row>
    <row r="315" spans="2:10" x14ac:dyDescent="0.25">
      <c r="B315" s="7"/>
      <c r="F315" s="15"/>
      <c r="G315" s="2"/>
      <c r="H315" s="6"/>
      <c r="I315" s="14"/>
      <c r="J315" s="9"/>
    </row>
    <row r="316" spans="2:10" x14ac:dyDescent="0.25">
      <c r="B316" s="7"/>
      <c r="F316" s="15"/>
      <c r="G316" s="2"/>
      <c r="H316" s="6"/>
      <c r="I316" s="14"/>
      <c r="J316" s="9"/>
    </row>
    <row r="317" spans="2:10" x14ac:dyDescent="0.25">
      <c r="B317" s="7"/>
      <c r="F317" s="15"/>
      <c r="G317" s="2"/>
      <c r="H317" s="6"/>
      <c r="I317" s="14"/>
      <c r="J317" s="9"/>
    </row>
    <row r="318" spans="2:10" x14ac:dyDescent="0.25">
      <c r="B318" s="7"/>
      <c r="F318" s="15"/>
      <c r="G318" s="2"/>
      <c r="H318" s="6"/>
      <c r="I318" s="14"/>
      <c r="J318" s="9"/>
    </row>
    <row r="319" spans="2:10" x14ac:dyDescent="0.25">
      <c r="B319" s="7"/>
      <c r="F319" s="15"/>
      <c r="G319" s="2"/>
      <c r="H319" s="6"/>
      <c r="I319" s="14"/>
      <c r="J319" s="9"/>
    </row>
    <row r="320" spans="2:10" x14ac:dyDescent="0.25">
      <c r="B320" s="7"/>
      <c r="F320" s="15"/>
      <c r="G320" s="2"/>
      <c r="H320" s="6"/>
      <c r="I320" s="14"/>
      <c r="J320" s="9"/>
    </row>
    <row r="321" spans="2:10" x14ac:dyDescent="0.25">
      <c r="B321" s="7"/>
      <c r="F321" s="15"/>
      <c r="G321" s="2"/>
      <c r="H321" s="6"/>
      <c r="I321" s="14"/>
      <c r="J321" s="9"/>
    </row>
    <row r="322" spans="2:10" x14ac:dyDescent="0.25">
      <c r="B322" s="7"/>
      <c r="F322" s="15"/>
      <c r="G322" s="2"/>
      <c r="H322" s="6"/>
      <c r="I322" s="14"/>
      <c r="J322" s="9"/>
    </row>
    <row r="323" spans="2:10" x14ac:dyDescent="0.25">
      <c r="B323" s="7"/>
      <c r="F323" s="15"/>
      <c r="G323" s="2"/>
      <c r="H323" s="6"/>
      <c r="I323" s="14"/>
      <c r="J323" s="9"/>
    </row>
    <row r="324" spans="2:10" x14ac:dyDescent="0.25">
      <c r="B324" s="7"/>
      <c r="F324" s="15"/>
      <c r="G324" s="2"/>
      <c r="H324" s="6"/>
      <c r="I324" s="14"/>
      <c r="J324" s="9"/>
    </row>
    <row r="325" spans="2:10" x14ac:dyDescent="0.25">
      <c r="B325" s="7"/>
      <c r="F325" s="15"/>
      <c r="G325" s="2"/>
      <c r="H325" s="6"/>
      <c r="I325" s="14"/>
      <c r="J325" s="9"/>
    </row>
    <row r="326" spans="2:10" x14ac:dyDescent="0.25">
      <c r="B326" s="7"/>
      <c r="F326" s="15"/>
      <c r="G326" s="2"/>
      <c r="H326" s="6"/>
      <c r="I326" s="14"/>
      <c r="J326" s="9"/>
    </row>
    <row r="327" spans="2:10" x14ac:dyDescent="0.25">
      <c r="B327" s="7"/>
      <c r="F327" s="15"/>
      <c r="G327" s="2"/>
      <c r="H327" s="6"/>
      <c r="I327" s="14"/>
      <c r="J327" s="9"/>
    </row>
    <row r="328" spans="2:10" x14ac:dyDescent="0.25">
      <c r="B328" s="7"/>
      <c r="F328" s="15"/>
      <c r="G328" s="2"/>
      <c r="H328" s="6"/>
      <c r="I328" s="14"/>
      <c r="J328" s="9"/>
    </row>
    <row r="329" spans="2:10" x14ac:dyDescent="0.25">
      <c r="B329" s="7"/>
      <c r="F329" s="15"/>
      <c r="G329" s="2"/>
      <c r="H329" s="6"/>
      <c r="I329" s="14"/>
      <c r="J329" s="9"/>
    </row>
    <row r="330" spans="2:10" x14ac:dyDescent="0.25">
      <c r="B330" s="7"/>
      <c r="F330" s="15"/>
      <c r="G330" s="2"/>
      <c r="H330" s="6"/>
      <c r="I330" s="14"/>
      <c r="J330" s="9"/>
    </row>
    <row r="331" spans="2:10" x14ac:dyDescent="0.25">
      <c r="B331" s="7"/>
      <c r="F331" s="15"/>
      <c r="G331" s="2"/>
      <c r="H331" s="6"/>
      <c r="I331" s="14"/>
      <c r="J331" s="9"/>
    </row>
    <row r="332" spans="2:10" x14ac:dyDescent="0.25">
      <c r="B332" s="7"/>
      <c r="F332" s="15"/>
      <c r="G332" s="2"/>
      <c r="H332" s="6"/>
      <c r="I332" s="14"/>
      <c r="J332" s="9"/>
    </row>
    <row r="333" spans="2:10" x14ac:dyDescent="0.25">
      <c r="B333" s="7"/>
      <c r="F333" s="15"/>
      <c r="G333" s="2"/>
      <c r="H333" s="6"/>
      <c r="I333" s="14"/>
      <c r="J333" s="9"/>
    </row>
    <row r="334" spans="2:10" x14ac:dyDescent="0.25">
      <c r="B334" s="7"/>
      <c r="F334" s="15"/>
      <c r="G334" s="2"/>
      <c r="H334" s="6"/>
      <c r="I334" s="14"/>
      <c r="J334" s="9"/>
    </row>
    <row r="335" spans="2:10" x14ac:dyDescent="0.25">
      <c r="B335" s="7"/>
      <c r="F335" s="15"/>
      <c r="G335" s="2"/>
      <c r="H335" s="6"/>
      <c r="I335" s="14"/>
      <c r="J335" s="9"/>
    </row>
    <row r="336" spans="2:10" x14ac:dyDescent="0.25">
      <c r="B336" s="7"/>
      <c r="F336" s="15"/>
      <c r="G336" s="2"/>
      <c r="H336" s="6"/>
      <c r="I336" s="14"/>
      <c r="J336" s="9"/>
    </row>
    <row r="337" spans="2:10" x14ac:dyDescent="0.25">
      <c r="B337" s="7"/>
      <c r="F337" s="15"/>
      <c r="G337" s="2"/>
      <c r="H337" s="6"/>
      <c r="I337" s="14"/>
      <c r="J337" s="9"/>
    </row>
    <row r="338" spans="2:10" x14ac:dyDescent="0.25">
      <c r="B338" s="7"/>
      <c r="F338" s="15"/>
      <c r="G338" s="2"/>
      <c r="H338" s="6"/>
      <c r="I338" s="14"/>
      <c r="J338" s="9"/>
    </row>
    <row r="339" spans="2:10" x14ac:dyDescent="0.25">
      <c r="B339" s="7"/>
      <c r="F339" s="15"/>
      <c r="G339" s="2"/>
      <c r="H339" s="6"/>
      <c r="I339" s="14"/>
      <c r="J339" s="9"/>
    </row>
    <row r="340" spans="2:10" x14ac:dyDescent="0.25">
      <c r="B340" s="7"/>
      <c r="F340" s="15"/>
      <c r="G340" s="2"/>
      <c r="H340" s="6"/>
      <c r="I340" s="14"/>
      <c r="J340" s="9"/>
    </row>
    <row r="341" spans="2:10" x14ac:dyDescent="0.25">
      <c r="B341" s="7"/>
      <c r="F341" s="15"/>
      <c r="G341" s="2"/>
      <c r="H341" s="6"/>
      <c r="I341" s="14"/>
      <c r="J341" s="9"/>
    </row>
    <row r="342" spans="2:10" x14ac:dyDescent="0.25">
      <c r="B342" s="7"/>
      <c r="F342" s="15"/>
      <c r="G342" s="2"/>
      <c r="H342" s="6"/>
      <c r="I342" s="14"/>
      <c r="J342" s="9"/>
    </row>
    <row r="343" spans="2:10" x14ac:dyDescent="0.25">
      <c r="B343" s="7"/>
      <c r="F343" s="15"/>
      <c r="G343" s="2"/>
      <c r="H343" s="6"/>
      <c r="I343" s="14"/>
      <c r="J343" s="9"/>
    </row>
    <row r="344" spans="2:10" x14ac:dyDescent="0.25">
      <c r="B344" s="7"/>
      <c r="F344" s="15"/>
      <c r="G344" s="2"/>
      <c r="H344" s="6"/>
      <c r="I344" s="14"/>
      <c r="J344" s="9"/>
    </row>
    <row r="345" spans="2:10" x14ac:dyDescent="0.25">
      <c r="B345" s="7"/>
      <c r="F345" s="15"/>
      <c r="G345" s="2"/>
      <c r="H345" s="6"/>
      <c r="I345" s="14"/>
      <c r="J345" s="9"/>
    </row>
    <row r="346" spans="2:10" x14ac:dyDescent="0.25">
      <c r="B346" s="7"/>
      <c r="F346" s="15"/>
      <c r="G346" s="2"/>
      <c r="H346" s="6"/>
      <c r="I346" s="14"/>
      <c r="J346" s="9"/>
    </row>
    <row r="347" spans="2:10" x14ac:dyDescent="0.25">
      <c r="B347" s="7"/>
      <c r="F347" s="15"/>
      <c r="G347" s="2"/>
      <c r="H347" s="6"/>
      <c r="I347" s="14"/>
      <c r="J347" s="9"/>
    </row>
    <row r="348" spans="2:10" x14ac:dyDescent="0.25">
      <c r="B348" s="7"/>
      <c r="F348" s="15"/>
      <c r="G348" s="2"/>
      <c r="H348" s="6"/>
      <c r="I348" s="14"/>
      <c r="J348" s="9"/>
    </row>
    <row r="349" spans="2:10" x14ac:dyDescent="0.25">
      <c r="F349" s="15"/>
      <c r="G349" s="2"/>
      <c r="H349" s="6"/>
      <c r="I349" s="14"/>
      <c r="J349" s="9"/>
    </row>
    <row r="350" spans="2:10" x14ac:dyDescent="0.25">
      <c r="F350" s="15"/>
      <c r="G350" s="2"/>
      <c r="H350" s="6"/>
      <c r="I350" s="14"/>
      <c r="J350" s="9"/>
    </row>
  </sheetData>
  <mergeCells count="3">
    <mergeCell ref="B3:B5"/>
    <mergeCell ref="K3:K5"/>
    <mergeCell ref="A1:K1"/>
  </mergeCells>
  <pageMargins left="0.70866141732283472" right="0.70866141732283472" top="0.59055118110236227" bottom="0.59055118110236227" header="0.31496062992125984" footer="0.31496062992125984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zoomScaleNormal="100" workbookViewId="0">
      <selection activeCell="G7" sqref="G7"/>
    </sheetView>
  </sheetViews>
  <sheetFormatPr defaultRowHeight="15" x14ac:dyDescent="0.25"/>
  <cols>
    <col min="1" max="1" width="33.85546875" customWidth="1"/>
    <col min="2" max="2" width="18.28515625" style="3" customWidth="1"/>
    <col min="3" max="3" width="18.28515625" customWidth="1"/>
    <col min="4" max="4" width="10.5703125" bestFit="1" customWidth="1"/>
  </cols>
  <sheetData>
    <row r="1" spans="1:4" s="3" customFormat="1" ht="35.25" customHeight="1" thickBot="1" x14ac:dyDescent="0.3">
      <c r="A1" s="213" t="s">
        <v>158</v>
      </c>
      <c r="B1" s="214"/>
      <c r="C1" s="215"/>
    </row>
    <row r="2" spans="1:4" ht="27.75" thickBot="1" x14ac:dyDescent="0.3">
      <c r="A2" s="175" t="s">
        <v>1</v>
      </c>
      <c r="B2" s="176" t="s">
        <v>29</v>
      </c>
      <c r="C2" s="177" t="s">
        <v>28</v>
      </c>
    </row>
    <row r="3" spans="1:4" x14ac:dyDescent="0.25">
      <c r="A3" s="172" t="s">
        <v>0</v>
      </c>
      <c r="B3" s="173">
        <f>'PU1'!F3+'PU2'!F3+'PU3'!F3</f>
        <v>165955</v>
      </c>
      <c r="C3" s="174">
        <f>'PU1'!K3+'PU2'!K3+'PU3'!K3</f>
        <v>7506507.8400000008</v>
      </c>
      <c r="D3" s="12"/>
    </row>
    <row r="4" spans="1:4" x14ac:dyDescent="0.25">
      <c r="A4" s="162" t="s">
        <v>6</v>
      </c>
      <c r="B4" s="19">
        <f>'PU1'!F12+'PU2'!F9+'PU3'!F6</f>
        <v>51796</v>
      </c>
      <c r="C4" s="163">
        <f>'PU1'!K12+'PU2'!K9+'PU3'!J6</f>
        <v>607110.32999999996</v>
      </c>
      <c r="D4" s="12"/>
    </row>
    <row r="5" spans="1:4" s="13" customFormat="1" x14ac:dyDescent="0.25">
      <c r="A5" s="164" t="s">
        <v>47</v>
      </c>
      <c r="B5" s="19">
        <f>'PU2'!F10</f>
        <v>234</v>
      </c>
      <c r="C5" s="163">
        <f>'PU2'!K10</f>
        <v>17986.176000000003</v>
      </c>
      <c r="D5" s="12"/>
    </row>
    <row r="6" spans="1:4" s="13" customFormat="1" x14ac:dyDescent="0.25">
      <c r="A6" s="164" t="s">
        <v>49</v>
      </c>
      <c r="B6" s="19">
        <f>'PU3'!F7</f>
        <v>3834</v>
      </c>
      <c r="C6" s="163">
        <f>'PU3'!J7</f>
        <v>15067.62</v>
      </c>
      <c r="D6" s="12"/>
    </row>
    <row r="7" spans="1:4" s="13" customFormat="1" x14ac:dyDescent="0.25">
      <c r="A7" s="164" t="s">
        <v>48</v>
      </c>
      <c r="B7" s="19">
        <f>'PU2'!F19+'PU3'!F8</f>
        <v>2800</v>
      </c>
      <c r="C7" s="163">
        <f>'PU2'!J19+'PU3'!J8</f>
        <v>25395.660000000003</v>
      </c>
      <c r="D7" s="12"/>
    </row>
    <row r="8" spans="1:4" s="3" customFormat="1" x14ac:dyDescent="0.25">
      <c r="A8" s="164" t="s">
        <v>50</v>
      </c>
      <c r="B8" s="19">
        <f>'PU1'!F13+'PU2'!F20</f>
        <v>1379</v>
      </c>
      <c r="C8" s="163">
        <f>'PU1'!K13+'PU2'!K20</f>
        <v>3223458.1450000005</v>
      </c>
      <c r="D8" s="12"/>
    </row>
    <row r="9" spans="1:4" x14ac:dyDescent="0.25">
      <c r="A9" s="162" t="s">
        <v>7</v>
      </c>
      <c r="B9" s="19">
        <f>'PU1'!F26+'PU2'!F31</f>
        <v>324</v>
      </c>
      <c r="C9" s="163">
        <f>'PU1'!K20+'PU2'!K27</f>
        <v>277044.82500000001</v>
      </c>
      <c r="D9" s="12"/>
    </row>
    <row r="10" spans="1:4" s="3" customFormat="1" x14ac:dyDescent="0.25">
      <c r="A10" s="165" t="s">
        <v>51</v>
      </c>
      <c r="B10" s="19">
        <v>46</v>
      </c>
      <c r="C10" s="163">
        <f>'PU2'!K34</f>
        <v>208173.125</v>
      </c>
      <c r="D10" s="12"/>
    </row>
    <row r="11" spans="1:4" x14ac:dyDescent="0.25">
      <c r="A11" s="162" t="s">
        <v>9</v>
      </c>
      <c r="B11" s="19">
        <f>'PU1'!F27+'PU2'!F40</f>
        <v>2069</v>
      </c>
      <c r="C11" s="163">
        <f>'PU1'!K27+'PU2'!K40</f>
        <v>618842.72499999998</v>
      </c>
      <c r="D11" s="12"/>
    </row>
    <row r="12" spans="1:4" x14ac:dyDescent="0.25">
      <c r="A12" s="164" t="s">
        <v>52</v>
      </c>
      <c r="B12" s="19">
        <f>'PU1'!F32+'PU2'!F45</f>
        <v>14775</v>
      </c>
      <c r="C12" s="163">
        <f>'PU1'!K32+'PU2'!K45</f>
        <v>2056594.56</v>
      </c>
      <c r="D12" s="12"/>
    </row>
    <row r="13" spans="1:4" x14ac:dyDescent="0.25">
      <c r="A13" s="164" t="s">
        <v>53</v>
      </c>
      <c r="B13" s="19">
        <v>1160</v>
      </c>
      <c r="C13" s="163">
        <f>'PU2'!K48</f>
        <v>533054.80000000005</v>
      </c>
      <c r="D13" s="12"/>
    </row>
    <row r="14" spans="1:4" x14ac:dyDescent="0.25">
      <c r="A14" s="162" t="s">
        <v>16</v>
      </c>
      <c r="B14" s="19">
        <f>'PU1'!F40+'PU2'!F53</f>
        <v>305</v>
      </c>
      <c r="C14" s="163">
        <f>'PU1'!K39+'PU2'!K53</f>
        <v>42684.759999999995</v>
      </c>
      <c r="D14" s="12"/>
    </row>
    <row r="15" spans="1:4" ht="15.75" thickBot="1" x14ac:dyDescent="0.3">
      <c r="A15" s="166" t="s">
        <v>13</v>
      </c>
      <c r="B15" s="167">
        <f>'PU1'!F51+'PU2'!F57</f>
        <v>1483</v>
      </c>
      <c r="C15" s="168">
        <f>'PU1'!K45+'PU2'!K57</f>
        <v>401376.84</v>
      </c>
      <c r="D15" s="12"/>
    </row>
    <row r="16" spans="1:4" ht="15.75" thickBot="1" x14ac:dyDescent="0.3">
      <c r="A16" s="169" t="s">
        <v>27</v>
      </c>
      <c r="B16" s="170"/>
      <c r="C16" s="171">
        <f>SUM(C3:C15)</f>
        <v>15533297.406000001</v>
      </c>
    </row>
  </sheetData>
  <mergeCells count="1">
    <mergeCell ref="A1:C1"/>
  </mergeCells>
  <phoneticPr fontId="12" type="noConversion"/>
  <conditionalFormatting sqref="A5">
    <cfRule type="expression" dxfId="69" priority="61">
      <formula>AND($B5=3,$C5=3)</formula>
    </cfRule>
    <cfRule type="expression" dxfId="68" priority="62">
      <formula>AND($B5=3,$C5=2)</formula>
    </cfRule>
    <cfRule type="expression" dxfId="67" priority="63">
      <formula>AND($B5=3,$C5=1)</formula>
    </cfRule>
    <cfRule type="expression" dxfId="66" priority="64">
      <formula>AND($B5=2,$C5=3)</formula>
    </cfRule>
    <cfRule type="expression" dxfId="65" priority="65">
      <formula>AND($B5=2,$C5=2)</formula>
    </cfRule>
    <cfRule type="expression" dxfId="64" priority="66">
      <formula>AND($B5=2,$C5=1)</formula>
    </cfRule>
    <cfRule type="expression" dxfId="63" priority="67">
      <formula>AND($B5=1,$C5=3)</formula>
    </cfRule>
    <cfRule type="expression" dxfId="62" priority="68">
      <formula>AND($B5=1,$C5=2)</formula>
    </cfRule>
    <cfRule type="expression" dxfId="61" priority="69">
      <formula>AND($B5=1,$C5=1)</formula>
    </cfRule>
    <cfRule type="notContainsBlanks" dxfId="60" priority="70">
      <formula>LEN(TRIM(A5))&gt;0</formula>
    </cfRule>
  </conditionalFormatting>
  <conditionalFormatting sqref="A6">
    <cfRule type="expression" dxfId="59" priority="51">
      <formula>AND($B6=3,$C6=3)</formula>
    </cfRule>
    <cfRule type="expression" dxfId="58" priority="52">
      <formula>AND($B6=3,$C6=2)</formula>
    </cfRule>
    <cfRule type="expression" dxfId="57" priority="53">
      <formula>AND($B6=3,$C6=1)</formula>
    </cfRule>
    <cfRule type="expression" dxfId="56" priority="54">
      <formula>AND($B6=2,$C6=3)</formula>
    </cfRule>
    <cfRule type="expression" dxfId="55" priority="55">
      <formula>AND($B6=2,$C6=2)</formula>
    </cfRule>
    <cfRule type="expression" dxfId="54" priority="56">
      <formula>AND($B6=2,$C6=1)</formula>
    </cfRule>
    <cfRule type="expression" dxfId="53" priority="57">
      <formula>AND($B6=1,$C6=3)</formula>
    </cfRule>
    <cfRule type="expression" dxfId="52" priority="58">
      <formula>AND($B6=1,$C6=2)</formula>
    </cfRule>
    <cfRule type="expression" dxfId="51" priority="59">
      <formula>AND($B6=1,$C6=1)</formula>
    </cfRule>
    <cfRule type="notContainsBlanks" dxfId="50" priority="60">
      <formula>LEN(TRIM(A6))&gt;0</formula>
    </cfRule>
  </conditionalFormatting>
  <conditionalFormatting sqref="A7">
    <cfRule type="expression" dxfId="49" priority="41">
      <formula>AND($B7=3,$C7=3)</formula>
    </cfRule>
    <cfRule type="expression" dxfId="48" priority="42">
      <formula>AND($B7=3,$C7=2)</formula>
    </cfRule>
    <cfRule type="expression" dxfId="47" priority="43">
      <formula>AND($B7=3,$C7=1)</formula>
    </cfRule>
    <cfRule type="expression" dxfId="46" priority="44">
      <formula>AND($B7=2,$C7=3)</formula>
    </cfRule>
    <cfRule type="expression" dxfId="45" priority="45">
      <formula>AND($B7=2,$C7=2)</formula>
    </cfRule>
    <cfRule type="expression" dxfId="44" priority="46">
      <formula>AND($B7=2,$C7=1)</formula>
    </cfRule>
    <cfRule type="expression" dxfId="43" priority="47">
      <formula>AND($B7=1,$C7=3)</formula>
    </cfRule>
    <cfRule type="expression" dxfId="42" priority="48">
      <formula>AND($B7=1,$C7=2)</formula>
    </cfRule>
    <cfRule type="expression" dxfId="41" priority="49">
      <formula>AND($B7=1,$C7=1)</formula>
    </cfRule>
    <cfRule type="notContainsBlanks" dxfId="40" priority="50">
      <formula>LEN(TRIM(A7))&gt;0</formula>
    </cfRule>
  </conditionalFormatting>
  <conditionalFormatting sqref="A8">
    <cfRule type="expression" dxfId="39" priority="31">
      <formula>AND($B8=3,$C8=3)</formula>
    </cfRule>
    <cfRule type="expression" dxfId="38" priority="32">
      <formula>AND($B8=3,$C8=2)</formula>
    </cfRule>
    <cfRule type="expression" dxfId="37" priority="33">
      <formula>AND($B8=3,$C8=1)</formula>
    </cfRule>
    <cfRule type="expression" dxfId="36" priority="34">
      <formula>AND($B8=2,$C8=3)</formula>
    </cfRule>
    <cfRule type="expression" dxfId="35" priority="35">
      <formula>AND($B8=2,$C8=2)</formula>
    </cfRule>
    <cfRule type="expression" dxfId="34" priority="36">
      <formula>AND($B8=2,$C8=1)</formula>
    </cfRule>
    <cfRule type="expression" dxfId="33" priority="37">
      <formula>AND($B8=1,$C8=3)</formula>
    </cfRule>
    <cfRule type="expression" dxfId="32" priority="38">
      <formula>AND($B8=1,$C8=2)</formula>
    </cfRule>
    <cfRule type="expression" dxfId="31" priority="39">
      <formula>AND($B8=1,$C8=1)</formula>
    </cfRule>
    <cfRule type="notContainsBlanks" dxfId="30" priority="40">
      <formula>LEN(TRIM(A8))&gt;0</formula>
    </cfRule>
  </conditionalFormatting>
  <conditionalFormatting sqref="A10">
    <cfRule type="expression" dxfId="29" priority="21">
      <formula>AND($B10=3,$C10=3)</formula>
    </cfRule>
    <cfRule type="expression" dxfId="28" priority="22">
      <formula>AND($B10=3,$C10=2)</formula>
    </cfRule>
    <cfRule type="expression" dxfId="27" priority="23">
      <formula>AND($B10=3,$C10=1)</formula>
    </cfRule>
    <cfRule type="expression" dxfId="26" priority="24">
      <formula>AND($B10=2,$C10=3)</formula>
    </cfRule>
    <cfRule type="expression" dxfId="25" priority="25">
      <formula>AND($B10=2,$C10=2)</formula>
    </cfRule>
    <cfRule type="expression" dxfId="24" priority="26">
      <formula>AND($B10=2,$C10=1)</formula>
    </cfRule>
    <cfRule type="expression" dxfId="23" priority="27">
      <formula>AND($B10=1,$C10=3)</formula>
    </cfRule>
    <cfRule type="expression" dxfId="22" priority="28">
      <formula>AND($B10=1,$C10=2)</formula>
    </cfRule>
    <cfRule type="expression" dxfId="21" priority="29">
      <formula>AND($B10=1,$C10=1)</formula>
    </cfRule>
    <cfRule type="notContainsBlanks" dxfId="20" priority="30">
      <formula>LEN(TRIM(A10))&gt;0</formula>
    </cfRule>
  </conditionalFormatting>
  <conditionalFormatting sqref="A13">
    <cfRule type="expression" dxfId="19" priority="11">
      <formula>AND($B13=3,$C13=3)</formula>
    </cfRule>
    <cfRule type="expression" dxfId="18" priority="12">
      <formula>AND($B13=3,$C13=2)</formula>
    </cfRule>
    <cfRule type="expression" dxfId="17" priority="13">
      <formula>AND($B13=3,$C13=1)</formula>
    </cfRule>
    <cfRule type="expression" dxfId="16" priority="14">
      <formula>AND($B13=2,$C13=3)</formula>
    </cfRule>
    <cfRule type="expression" dxfId="15" priority="15">
      <formula>AND($B13=2,$C13=2)</formula>
    </cfRule>
    <cfRule type="expression" dxfId="14" priority="16">
      <formula>AND($B13=2,$C13=1)</formula>
    </cfRule>
    <cfRule type="expression" dxfId="13" priority="17">
      <formula>AND($B13=1,$C13=3)</formula>
    </cfRule>
    <cfRule type="expression" dxfId="12" priority="18">
      <formula>AND($B13=1,$C13=2)</formula>
    </cfRule>
    <cfRule type="expression" dxfId="11" priority="19">
      <formula>AND($B13=1,$C13=1)</formula>
    </cfRule>
    <cfRule type="notContainsBlanks" dxfId="10" priority="20">
      <formula>LEN(TRIM(A13))&gt;0</formula>
    </cfRule>
  </conditionalFormatting>
  <conditionalFormatting sqref="A12">
    <cfRule type="expression" dxfId="9" priority="1">
      <formula>AND($B12=3,$C12=3)</formula>
    </cfRule>
    <cfRule type="expression" dxfId="8" priority="2">
      <formula>AND($B12=3,$C12=2)</formula>
    </cfRule>
    <cfRule type="expression" dxfId="7" priority="3">
      <formula>AND($B12=3,$C12=1)</formula>
    </cfRule>
    <cfRule type="expression" dxfId="6" priority="4">
      <formula>AND($B12=2,$C12=3)</formula>
    </cfRule>
    <cfRule type="expression" dxfId="5" priority="5">
      <formula>AND($B12=2,$C12=2)</formula>
    </cfRule>
    <cfRule type="expression" dxfId="4" priority="6">
      <formula>AND($B12=2,$C12=1)</formula>
    </cfRule>
    <cfRule type="expression" dxfId="3" priority="7">
      <formula>AND($B12=1,$C12=3)</formula>
    </cfRule>
    <cfRule type="expression" dxfId="2" priority="8">
      <formula>AND($B12=1,$C12=2)</formula>
    </cfRule>
    <cfRule type="expression" dxfId="1" priority="9">
      <formula>AND($B12=1,$C12=1)</formula>
    </cfRule>
    <cfRule type="notContainsBlanks" dxfId="0" priority="10">
      <formula>LEN(TRIM(A12))&gt;0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10</vt:i4>
      </vt:variant>
    </vt:vector>
  </HeadingPairs>
  <TitlesOfParts>
    <vt:vector size="14" baseType="lpstr">
      <vt:lpstr>PU1</vt:lpstr>
      <vt:lpstr>PU2</vt:lpstr>
      <vt:lpstr>PU3</vt:lpstr>
      <vt:lpstr>naklady</vt:lpstr>
      <vt:lpstr>'PU1'!Kriteria</vt:lpstr>
      <vt:lpstr>'PU2'!Kriteria</vt:lpstr>
      <vt:lpstr>'PU3'!Kriteria</vt:lpstr>
      <vt:lpstr>'PU1'!Názvy_tisku</vt:lpstr>
      <vt:lpstr>'PU2'!Názvy_tisku</vt:lpstr>
      <vt:lpstr>'PU3'!Názvy_tisku</vt:lpstr>
      <vt:lpstr>naklady!Oblast_tisku</vt:lpstr>
      <vt:lpstr>'PU1'!Oblast_tisku</vt:lpstr>
      <vt:lpstr>'PU2'!Oblast_tisku</vt:lpstr>
      <vt:lpstr>'PU3'!Oblast_tisku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Anna Faltýnková</cp:lastModifiedBy>
  <cp:lastPrinted>2021-11-15T09:30:55Z</cp:lastPrinted>
  <dcterms:created xsi:type="dcterms:W3CDTF">2015-03-09T12:53:48Z</dcterms:created>
  <dcterms:modified xsi:type="dcterms:W3CDTF">2021-11-15T09:42:58Z</dcterms:modified>
</cp:coreProperties>
</file>